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L:\DMI\Partage\Surveillance volontaire\EPIBAC\2025\"/>
    </mc:Choice>
  </mc:AlternateContent>
  <bookViews>
    <workbookView xWindow="0" yWindow="75" windowWidth="15480" windowHeight="11580" tabRatio="913"/>
  </bookViews>
  <sheets>
    <sheet name="Guide " sheetId="13" r:id="rId1"/>
    <sheet name="Haemophilus influenzae" sheetId="1" r:id="rId2"/>
    <sheet name="Neisseria meningitidis" sheetId="3" r:id="rId3"/>
    <sheet name="Streptococcus pneumoniae" sheetId="8" r:id="rId4"/>
    <sheet name="Streptococcus groupe A" sheetId="7" r:id="rId5"/>
    <sheet name="Streptococcus groupe B" sheetId="6" r:id="rId6"/>
    <sheet name="Listeria monocytogenes" sheetId="5" r:id="rId7"/>
    <sheet name="Recapitulatif" sheetId="15" state="hidden" r:id="rId8"/>
  </sheets>
  <definedNames>
    <definedName name="_AMO_UniqueIdentifier" hidden="1">"'5637f7b0-83b0-4a70-a699-b2aebe88c21f'"</definedName>
    <definedName name="_xlnm.Print_Area" localSheetId="0">'Guide '!$A$1:$K$42</definedName>
    <definedName name="_xlnm.Print_Area" localSheetId="1">'Haemophilus influenzae'!$B$1:$L$41</definedName>
    <definedName name="_xlnm.Print_Area" localSheetId="6">'Listeria monocytogenes'!$B$1:$L$41</definedName>
    <definedName name="_xlnm.Print_Area" localSheetId="2">'Neisseria meningitidis'!$B$1:$L$42</definedName>
    <definedName name="_xlnm.Print_Area" localSheetId="4">'Streptococcus groupe A'!$B$1:$L$41</definedName>
    <definedName name="_xlnm.Print_Area" localSheetId="5">'Streptococcus groupe B'!$B$1:$L$56</definedName>
    <definedName name="_xlnm.Print_Area" localSheetId="3">'Streptococcus pneumoniae'!$B$1:$L$81</definedName>
  </definedNames>
  <calcPr calcId="162913"/>
</workbook>
</file>

<file path=xl/calcChain.xml><?xml version="1.0" encoding="utf-8"?>
<calcChain xmlns="http://schemas.openxmlformats.org/spreadsheetml/2006/main">
  <c r="R226" i="15" l="1"/>
  <c r="Q226" i="15"/>
  <c r="P226" i="15"/>
  <c r="O226" i="15"/>
  <c r="N226" i="15"/>
  <c r="K226" i="15"/>
  <c r="J226" i="15"/>
  <c r="I226" i="15"/>
  <c r="H226" i="15"/>
  <c r="G226" i="15"/>
  <c r="F226" i="15"/>
  <c r="R225" i="15"/>
  <c r="D225" i="15" s="1"/>
  <c r="Q225" i="15"/>
  <c r="P225" i="15"/>
  <c r="O225" i="15"/>
  <c r="N225" i="15"/>
  <c r="K225" i="15"/>
  <c r="J225" i="15"/>
  <c r="I225" i="15"/>
  <c r="H225" i="15"/>
  <c r="G225" i="15"/>
  <c r="F225" i="15"/>
  <c r="R224" i="15"/>
  <c r="Q224" i="15"/>
  <c r="D224" i="15" s="1"/>
  <c r="P224" i="15"/>
  <c r="O224" i="15"/>
  <c r="N224" i="15"/>
  <c r="K224" i="15"/>
  <c r="J224" i="15"/>
  <c r="I224" i="15"/>
  <c r="H224" i="15"/>
  <c r="G224" i="15"/>
  <c r="F224" i="15"/>
  <c r="R223" i="15"/>
  <c r="Q223" i="15"/>
  <c r="P223" i="15"/>
  <c r="D223" i="15" s="1"/>
  <c r="O223" i="15"/>
  <c r="N223" i="15"/>
  <c r="K223" i="15"/>
  <c r="J223" i="15"/>
  <c r="I223" i="15"/>
  <c r="H223" i="15"/>
  <c r="G223" i="15"/>
  <c r="F223" i="15"/>
  <c r="R222" i="15"/>
  <c r="Q222" i="15"/>
  <c r="P222" i="15"/>
  <c r="O222" i="15"/>
  <c r="C222" i="15" s="1"/>
  <c r="B222" i="15" s="1"/>
  <c r="E222" i="15" s="1"/>
  <c r="N222" i="15"/>
  <c r="K222" i="15"/>
  <c r="J222" i="15"/>
  <c r="I222" i="15"/>
  <c r="H222" i="15"/>
  <c r="G222" i="15"/>
  <c r="F222" i="15"/>
  <c r="R221" i="15"/>
  <c r="Q221" i="15"/>
  <c r="P221" i="15"/>
  <c r="O221" i="15"/>
  <c r="N221" i="15"/>
  <c r="K221" i="15"/>
  <c r="J221" i="15"/>
  <c r="I221" i="15"/>
  <c r="H221" i="15"/>
  <c r="G221" i="15"/>
  <c r="F221" i="15"/>
  <c r="R220" i="15"/>
  <c r="Q220" i="15"/>
  <c r="P220" i="15"/>
  <c r="O220" i="15"/>
  <c r="N220" i="15"/>
  <c r="C220" i="15" s="1"/>
  <c r="K220" i="15"/>
  <c r="J220" i="15"/>
  <c r="I220" i="15"/>
  <c r="H220" i="15"/>
  <c r="G220" i="15"/>
  <c r="F220" i="15"/>
  <c r="R219" i="15"/>
  <c r="Q219" i="15"/>
  <c r="P219" i="15"/>
  <c r="O219" i="15"/>
  <c r="N219" i="15"/>
  <c r="K219" i="15"/>
  <c r="J219" i="15"/>
  <c r="I219" i="15"/>
  <c r="H219" i="15"/>
  <c r="G219" i="15"/>
  <c r="F219" i="15"/>
  <c r="R218" i="15"/>
  <c r="Q218" i="15"/>
  <c r="P218" i="15"/>
  <c r="O218" i="15"/>
  <c r="N218" i="15"/>
  <c r="C218" i="15" s="1"/>
  <c r="B218" i="15" s="1"/>
  <c r="E218" i="15" s="1"/>
  <c r="K218" i="15"/>
  <c r="J218" i="15"/>
  <c r="I218" i="15"/>
  <c r="H218" i="15"/>
  <c r="G218" i="15"/>
  <c r="F218" i="15"/>
  <c r="R217" i="15"/>
  <c r="Q217" i="15"/>
  <c r="P217" i="15"/>
  <c r="O217" i="15"/>
  <c r="N217" i="15"/>
  <c r="K217" i="15"/>
  <c r="J217" i="15"/>
  <c r="I217" i="15"/>
  <c r="H217" i="15"/>
  <c r="G217" i="15"/>
  <c r="F217" i="15"/>
  <c r="R216" i="15"/>
  <c r="Q216" i="15"/>
  <c r="C216" i="15" s="1"/>
  <c r="P216" i="15"/>
  <c r="O216" i="15"/>
  <c r="N216" i="15"/>
  <c r="K216" i="15"/>
  <c r="J216" i="15"/>
  <c r="I216" i="15"/>
  <c r="H216" i="15"/>
  <c r="G216" i="15"/>
  <c r="F216" i="15"/>
  <c r="R215" i="15"/>
  <c r="Q215" i="15"/>
  <c r="P215" i="15"/>
  <c r="O215" i="15"/>
  <c r="N215" i="15"/>
  <c r="K215" i="15"/>
  <c r="J215" i="15"/>
  <c r="I215" i="15"/>
  <c r="H215" i="15"/>
  <c r="G215" i="15"/>
  <c r="F215" i="15"/>
  <c r="R214" i="15"/>
  <c r="Q214" i="15"/>
  <c r="P214" i="15"/>
  <c r="O214" i="15"/>
  <c r="N214" i="15"/>
  <c r="K214" i="15"/>
  <c r="J214" i="15"/>
  <c r="I214" i="15"/>
  <c r="H214" i="15"/>
  <c r="G214" i="15"/>
  <c r="F214" i="15"/>
  <c r="C214" i="15"/>
  <c r="B214" i="15" s="1"/>
  <c r="E214" i="15" s="1"/>
  <c r="R213" i="15"/>
  <c r="Q213" i="15"/>
  <c r="P213" i="15"/>
  <c r="O213" i="15"/>
  <c r="N213" i="15"/>
  <c r="K213" i="15"/>
  <c r="J213" i="15"/>
  <c r="I213" i="15"/>
  <c r="H213" i="15"/>
  <c r="G213" i="15"/>
  <c r="F213" i="15"/>
  <c r="R212" i="15"/>
  <c r="D212" i="15" s="1"/>
  <c r="Q212" i="15"/>
  <c r="P212" i="15"/>
  <c r="O212" i="15"/>
  <c r="N212" i="15"/>
  <c r="K212" i="15"/>
  <c r="J212" i="15"/>
  <c r="I212" i="15"/>
  <c r="H212" i="15"/>
  <c r="G212" i="15"/>
  <c r="F212" i="15"/>
  <c r="R211" i="15"/>
  <c r="D211" i="15" s="1"/>
  <c r="Q211" i="15"/>
  <c r="P211" i="15"/>
  <c r="O211" i="15"/>
  <c r="N211" i="15"/>
  <c r="K211" i="15"/>
  <c r="J211" i="15"/>
  <c r="I211" i="15"/>
  <c r="H211" i="15"/>
  <c r="G211" i="15"/>
  <c r="F211" i="15"/>
  <c r="R210" i="15"/>
  <c r="Q210" i="15"/>
  <c r="D210" i="15" s="1"/>
  <c r="P210" i="15"/>
  <c r="O210" i="15"/>
  <c r="N210" i="15"/>
  <c r="K210" i="15"/>
  <c r="J210" i="15"/>
  <c r="I210" i="15"/>
  <c r="H210" i="15"/>
  <c r="G210" i="15"/>
  <c r="F210" i="15"/>
  <c r="R209" i="15"/>
  <c r="Q209" i="15"/>
  <c r="P209" i="15"/>
  <c r="D209" i="15" s="1"/>
  <c r="O209" i="15"/>
  <c r="N209" i="15"/>
  <c r="K209" i="15"/>
  <c r="J209" i="15"/>
  <c r="I209" i="15"/>
  <c r="H209" i="15"/>
  <c r="G209" i="15"/>
  <c r="F209" i="15"/>
  <c r="R208" i="15"/>
  <c r="Q208" i="15"/>
  <c r="P208" i="15"/>
  <c r="D208" i="15" s="1"/>
  <c r="O208" i="15"/>
  <c r="N208" i="15"/>
  <c r="K208" i="15"/>
  <c r="J208" i="15"/>
  <c r="I208" i="15"/>
  <c r="H208" i="15"/>
  <c r="G208" i="15"/>
  <c r="F208" i="15"/>
  <c r="R207" i="15"/>
  <c r="Q207" i="15"/>
  <c r="P207" i="15"/>
  <c r="D207" i="15" s="1"/>
  <c r="O207" i="15"/>
  <c r="N207" i="15"/>
  <c r="K207" i="15"/>
  <c r="J207" i="15"/>
  <c r="I207" i="15"/>
  <c r="H207" i="15"/>
  <c r="G207" i="15"/>
  <c r="F207" i="15"/>
  <c r="R206" i="15"/>
  <c r="Q206" i="15"/>
  <c r="P206" i="15"/>
  <c r="O206" i="15"/>
  <c r="N206" i="15"/>
  <c r="K206" i="15"/>
  <c r="J206" i="15"/>
  <c r="I206" i="15"/>
  <c r="H206" i="15"/>
  <c r="G206" i="15"/>
  <c r="F206" i="15"/>
  <c r="R205" i="15"/>
  <c r="Q205" i="15"/>
  <c r="P205" i="15"/>
  <c r="O205" i="15"/>
  <c r="N205" i="15"/>
  <c r="K205" i="15"/>
  <c r="J205" i="15"/>
  <c r="I205" i="15"/>
  <c r="H205" i="15"/>
  <c r="G205" i="15"/>
  <c r="F205" i="15"/>
  <c r="R204" i="15"/>
  <c r="Q204" i="15"/>
  <c r="P204" i="15"/>
  <c r="O204" i="15"/>
  <c r="N204" i="15"/>
  <c r="K204" i="15"/>
  <c r="J204" i="15"/>
  <c r="I204" i="15"/>
  <c r="H204" i="15"/>
  <c r="G204" i="15"/>
  <c r="F204" i="15"/>
  <c r="R203" i="15"/>
  <c r="Q203" i="15"/>
  <c r="P203" i="15"/>
  <c r="O203" i="15"/>
  <c r="N203" i="15"/>
  <c r="K203" i="15"/>
  <c r="J203" i="15"/>
  <c r="I203" i="15"/>
  <c r="H203" i="15"/>
  <c r="G203" i="15"/>
  <c r="F203" i="15"/>
  <c r="R202" i="15"/>
  <c r="Q202" i="15"/>
  <c r="P202" i="15"/>
  <c r="O202" i="15"/>
  <c r="N202" i="15"/>
  <c r="K202" i="15"/>
  <c r="J202" i="15"/>
  <c r="I202" i="15"/>
  <c r="H202" i="15"/>
  <c r="G202" i="15"/>
  <c r="F202" i="15"/>
  <c r="R201" i="15"/>
  <c r="Q201" i="15"/>
  <c r="P201" i="15"/>
  <c r="O201" i="15"/>
  <c r="N201" i="15"/>
  <c r="K201" i="15"/>
  <c r="J201" i="15"/>
  <c r="I201" i="15"/>
  <c r="H201" i="15"/>
  <c r="G201" i="15"/>
  <c r="F201" i="15"/>
  <c r="R200" i="15"/>
  <c r="Q200" i="15"/>
  <c r="P200" i="15"/>
  <c r="O200" i="15"/>
  <c r="N200" i="15"/>
  <c r="K200" i="15"/>
  <c r="J200" i="15"/>
  <c r="I200" i="15"/>
  <c r="H200" i="15"/>
  <c r="G200" i="15"/>
  <c r="F200" i="15"/>
  <c r="R199" i="15"/>
  <c r="Q199" i="15"/>
  <c r="P199" i="15"/>
  <c r="O199" i="15"/>
  <c r="N199" i="15"/>
  <c r="K199" i="15"/>
  <c r="J199" i="15"/>
  <c r="I199" i="15"/>
  <c r="H199" i="15"/>
  <c r="G199" i="15"/>
  <c r="F199" i="15"/>
  <c r="R198" i="15"/>
  <c r="Q198" i="15"/>
  <c r="P198" i="15"/>
  <c r="O198" i="15"/>
  <c r="N198" i="15"/>
  <c r="K198" i="15"/>
  <c r="J198" i="15"/>
  <c r="I198" i="15"/>
  <c r="H198" i="15"/>
  <c r="G198" i="15"/>
  <c r="F198" i="15"/>
  <c r="R197" i="15"/>
  <c r="Q197" i="15"/>
  <c r="P197" i="15"/>
  <c r="O197" i="15"/>
  <c r="N197" i="15"/>
  <c r="K197" i="15"/>
  <c r="J197" i="15"/>
  <c r="I197" i="15"/>
  <c r="H197" i="15"/>
  <c r="G197" i="15"/>
  <c r="F197" i="15"/>
  <c r="R196" i="15"/>
  <c r="Q196" i="15"/>
  <c r="P196" i="15"/>
  <c r="D196" i="15" s="1"/>
  <c r="O196" i="15"/>
  <c r="N196" i="15"/>
  <c r="K196" i="15"/>
  <c r="J196" i="15"/>
  <c r="I196" i="15"/>
  <c r="H196" i="15"/>
  <c r="G196" i="15"/>
  <c r="F196" i="15"/>
  <c r="R195" i="15"/>
  <c r="Q195" i="15"/>
  <c r="P195" i="15"/>
  <c r="O195" i="15"/>
  <c r="N195" i="15"/>
  <c r="K195" i="15"/>
  <c r="J195" i="15"/>
  <c r="I195" i="15"/>
  <c r="H195" i="15"/>
  <c r="G195" i="15"/>
  <c r="F195" i="15"/>
  <c r="R194" i="15"/>
  <c r="Q194" i="15"/>
  <c r="P194" i="15"/>
  <c r="O194" i="15"/>
  <c r="N194" i="15"/>
  <c r="C194" i="15" s="1"/>
  <c r="B194" i="15" s="1"/>
  <c r="E194" i="15" s="1"/>
  <c r="K194" i="15"/>
  <c r="J194" i="15"/>
  <c r="I194" i="15"/>
  <c r="H194" i="15"/>
  <c r="G194" i="15"/>
  <c r="F194" i="15"/>
  <c r="R193" i="15"/>
  <c r="Q193" i="15"/>
  <c r="P193" i="15"/>
  <c r="O193" i="15"/>
  <c r="N193" i="15"/>
  <c r="K193" i="15"/>
  <c r="J193" i="15"/>
  <c r="I193" i="15"/>
  <c r="H193" i="15"/>
  <c r="G193" i="15"/>
  <c r="F193" i="15"/>
  <c r="R192" i="15"/>
  <c r="Q192" i="15"/>
  <c r="P192" i="15"/>
  <c r="O192" i="15"/>
  <c r="N192" i="15"/>
  <c r="J192" i="15"/>
  <c r="I192" i="15"/>
  <c r="H192" i="15"/>
  <c r="G192" i="15"/>
  <c r="F192" i="15"/>
  <c r="R191" i="15"/>
  <c r="Q191" i="15"/>
  <c r="P191" i="15"/>
  <c r="D191" i="15" s="1"/>
  <c r="O191" i="15"/>
  <c r="N191" i="15"/>
  <c r="K191" i="15"/>
  <c r="J191" i="15"/>
  <c r="I191" i="15"/>
  <c r="H191" i="15"/>
  <c r="G191" i="15"/>
  <c r="F191" i="15"/>
  <c r="R190" i="15"/>
  <c r="Q190" i="15"/>
  <c r="P190" i="15"/>
  <c r="D190" i="15" s="1"/>
  <c r="O190" i="15"/>
  <c r="N190" i="15"/>
  <c r="K190" i="15"/>
  <c r="J190" i="15"/>
  <c r="I190" i="15"/>
  <c r="H190" i="15"/>
  <c r="G190" i="15"/>
  <c r="F190" i="15"/>
  <c r="R189" i="15"/>
  <c r="Q189" i="15"/>
  <c r="P189" i="15"/>
  <c r="D189" i="15" s="1"/>
  <c r="O189" i="15"/>
  <c r="N189" i="15"/>
  <c r="K189" i="15"/>
  <c r="J189" i="15"/>
  <c r="I189" i="15"/>
  <c r="H189" i="15"/>
  <c r="G189" i="15"/>
  <c r="F189" i="15"/>
  <c r="R188" i="15"/>
  <c r="Q188" i="15"/>
  <c r="P188" i="15"/>
  <c r="D188" i="15" s="1"/>
  <c r="O188" i="15"/>
  <c r="N188" i="15"/>
  <c r="K188" i="15"/>
  <c r="J188" i="15"/>
  <c r="I188" i="15"/>
  <c r="H188" i="15"/>
  <c r="G188" i="15"/>
  <c r="F188" i="15"/>
  <c r="R187" i="15"/>
  <c r="Q187" i="15"/>
  <c r="P187" i="15"/>
  <c r="D187" i="15" s="1"/>
  <c r="O187" i="15"/>
  <c r="N187" i="15"/>
  <c r="K187" i="15"/>
  <c r="J187" i="15"/>
  <c r="I187" i="15"/>
  <c r="H187" i="15"/>
  <c r="G187" i="15"/>
  <c r="F187" i="15"/>
  <c r="R186" i="15"/>
  <c r="Q186" i="15"/>
  <c r="P186" i="15"/>
  <c r="O186" i="15"/>
  <c r="N186" i="15"/>
  <c r="K186" i="15"/>
  <c r="J186" i="15"/>
  <c r="I186" i="15"/>
  <c r="H186" i="15"/>
  <c r="G186" i="15"/>
  <c r="F186" i="15"/>
  <c r="R185" i="15"/>
  <c r="Q185" i="15"/>
  <c r="P185" i="15"/>
  <c r="O185" i="15"/>
  <c r="N185" i="15"/>
  <c r="K185" i="15"/>
  <c r="J185" i="15"/>
  <c r="I185" i="15"/>
  <c r="H185" i="15"/>
  <c r="G185" i="15"/>
  <c r="F185" i="15"/>
  <c r="R184" i="15"/>
  <c r="Q184" i="15"/>
  <c r="P184" i="15"/>
  <c r="O184" i="15"/>
  <c r="N184" i="15"/>
  <c r="K184" i="15"/>
  <c r="J184" i="15"/>
  <c r="I184" i="15"/>
  <c r="H184" i="15"/>
  <c r="G184" i="15"/>
  <c r="F184" i="15"/>
  <c r="R183" i="15"/>
  <c r="Q183" i="15"/>
  <c r="P183" i="15"/>
  <c r="O183" i="15"/>
  <c r="N183" i="15"/>
  <c r="K183" i="15"/>
  <c r="J183" i="15"/>
  <c r="I183" i="15"/>
  <c r="H183" i="15"/>
  <c r="G183" i="15"/>
  <c r="F183" i="15"/>
  <c r="R182" i="15"/>
  <c r="Q182" i="15"/>
  <c r="P182" i="15"/>
  <c r="O182" i="15"/>
  <c r="N182" i="15"/>
  <c r="K182" i="15"/>
  <c r="J182" i="15"/>
  <c r="I182" i="15"/>
  <c r="H182" i="15"/>
  <c r="G182" i="15"/>
  <c r="F182" i="15"/>
  <c r="R181" i="15"/>
  <c r="Q181" i="15"/>
  <c r="P181" i="15"/>
  <c r="O181" i="15"/>
  <c r="N181" i="15"/>
  <c r="K181" i="15"/>
  <c r="J181" i="15"/>
  <c r="I181" i="15"/>
  <c r="H181" i="15"/>
  <c r="G181" i="15"/>
  <c r="F181" i="15"/>
  <c r="R180" i="15"/>
  <c r="Q180" i="15"/>
  <c r="P180" i="15"/>
  <c r="O180" i="15"/>
  <c r="N180" i="15"/>
  <c r="K180" i="15"/>
  <c r="J180" i="15"/>
  <c r="I180" i="15"/>
  <c r="H180" i="15"/>
  <c r="G180" i="15"/>
  <c r="F180" i="15"/>
  <c r="R179" i="15"/>
  <c r="Q179" i="15"/>
  <c r="P179" i="15"/>
  <c r="O179" i="15"/>
  <c r="N179" i="15"/>
  <c r="K179" i="15"/>
  <c r="J179" i="15"/>
  <c r="I179" i="15"/>
  <c r="H179" i="15"/>
  <c r="G179" i="15"/>
  <c r="F179" i="15"/>
  <c r="R178" i="15"/>
  <c r="Q178" i="15"/>
  <c r="P178" i="15"/>
  <c r="D178" i="15" s="1"/>
  <c r="O178" i="15"/>
  <c r="N178" i="15"/>
  <c r="K178" i="15"/>
  <c r="J178" i="15"/>
  <c r="I178" i="15"/>
  <c r="H178" i="15"/>
  <c r="G178" i="15"/>
  <c r="F178" i="15"/>
  <c r="R177" i="15"/>
  <c r="Q177" i="15"/>
  <c r="P177" i="15"/>
  <c r="D177" i="15" s="1"/>
  <c r="O177" i="15"/>
  <c r="N177" i="15"/>
  <c r="K177" i="15"/>
  <c r="J177" i="15"/>
  <c r="I177" i="15"/>
  <c r="H177" i="15"/>
  <c r="G177" i="15"/>
  <c r="F177" i="15"/>
  <c r="R176" i="15"/>
  <c r="Q176" i="15"/>
  <c r="P176" i="15"/>
  <c r="D176" i="15" s="1"/>
  <c r="O176" i="15"/>
  <c r="N176" i="15"/>
  <c r="K176" i="15"/>
  <c r="J176" i="15"/>
  <c r="I176" i="15"/>
  <c r="H176" i="15"/>
  <c r="G176" i="15"/>
  <c r="F176" i="15"/>
  <c r="R175" i="15"/>
  <c r="Q175" i="15"/>
  <c r="P175" i="15"/>
  <c r="D175" i="15" s="1"/>
  <c r="O175" i="15"/>
  <c r="N175" i="15"/>
  <c r="K175" i="15"/>
  <c r="J175" i="15"/>
  <c r="I175" i="15"/>
  <c r="H175" i="15"/>
  <c r="G175" i="15"/>
  <c r="F175" i="15"/>
  <c r="R174" i="15"/>
  <c r="Q174" i="15"/>
  <c r="P174" i="15"/>
  <c r="O174" i="15"/>
  <c r="N174" i="15"/>
  <c r="K174" i="15"/>
  <c r="J174" i="15"/>
  <c r="I174" i="15"/>
  <c r="H174" i="15"/>
  <c r="G174" i="15"/>
  <c r="F174" i="15"/>
  <c r="R173" i="15"/>
  <c r="Q173" i="15"/>
  <c r="P173" i="15"/>
  <c r="O173" i="15"/>
  <c r="N173" i="15"/>
  <c r="K173" i="15"/>
  <c r="J173" i="15"/>
  <c r="I173" i="15"/>
  <c r="H173" i="15"/>
  <c r="G173" i="15"/>
  <c r="F173" i="15"/>
  <c r="R172" i="15"/>
  <c r="D172" i="15" s="1"/>
  <c r="Q172" i="15"/>
  <c r="P172" i="15"/>
  <c r="O172" i="15"/>
  <c r="N172" i="15"/>
  <c r="K172" i="15"/>
  <c r="J172" i="15"/>
  <c r="I172" i="15"/>
  <c r="H172" i="15"/>
  <c r="G172" i="15"/>
  <c r="F172" i="15"/>
  <c r="R171" i="15"/>
  <c r="Q171" i="15"/>
  <c r="P171" i="15"/>
  <c r="O171" i="15"/>
  <c r="N171" i="15"/>
  <c r="K171" i="15"/>
  <c r="J171" i="15"/>
  <c r="I171" i="15"/>
  <c r="H171" i="15"/>
  <c r="G171" i="15"/>
  <c r="F171" i="15"/>
  <c r="R170" i="15"/>
  <c r="Q170" i="15"/>
  <c r="P170" i="15"/>
  <c r="O170" i="15"/>
  <c r="N170" i="15"/>
  <c r="K170" i="15"/>
  <c r="J170" i="15"/>
  <c r="I170" i="15"/>
  <c r="H170" i="15"/>
  <c r="G170" i="15"/>
  <c r="F170" i="15"/>
  <c r="R169" i="15"/>
  <c r="Q169" i="15"/>
  <c r="P169" i="15"/>
  <c r="O169" i="15"/>
  <c r="N169" i="15"/>
  <c r="K169" i="15"/>
  <c r="J169" i="15"/>
  <c r="I169" i="15"/>
  <c r="H169" i="15"/>
  <c r="G169" i="15"/>
  <c r="F169" i="15"/>
  <c r="R168" i="15"/>
  <c r="Q168" i="15"/>
  <c r="D168" i="15" s="1"/>
  <c r="P168" i="15"/>
  <c r="O168" i="15"/>
  <c r="N168" i="15"/>
  <c r="K168" i="15"/>
  <c r="J168" i="15"/>
  <c r="I168" i="15"/>
  <c r="H168" i="15"/>
  <c r="G168" i="15"/>
  <c r="F168" i="15"/>
  <c r="R167" i="15"/>
  <c r="Q167" i="15"/>
  <c r="P167" i="15"/>
  <c r="O167" i="15"/>
  <c r="N167" i="15"/>
  <c r="K167" i="15"/>
  <c r="J167" i="15"/>
  <c r="I167" i="15"/>
  <c r="H167" i="15"/>
  <c r="G167" i="15"/>
  <c r="F167" i="15"/>
  <c r="R166" i="15"/>
  <c r="Q166" i="15"/>
  <c r="P166" i="15"/>
  <c r="O166" i="15"/>
  <c r="N166" i="15"/>
  <c r="K166" i="15"/>
  <c r="J166" i="15"/>
  <c r="I166" i="15"/>
  <c r="H166" i="15"/>
  <c r="G166" i="15"/>
  <c r="F166" i="15"/>
  <c r="R165" i="15"/>
  <c r="Q165" i="15"/>
  <c r="P165" i="15"/>
  <c r="O165" i="15"/>
  <c r="N165" i="15"/>
  <c r="K165" i="15"/>
  <c r="J165" i="15"/>
  <c r="I165" i="15"/>
  <c r="H165" i="15"/>
  <c r="G165" i="15"/>
  <c r="F165" i="15"/>
  <c r="R164" i="15"/>
  <c r="Q164" i="15"/>
  <c r="P164" i="15"/>
  <c r="O164" i="15"/>
  <c r="N164" i="15"/>
  <c r="K164" i="15"/>
  <c r="J164" i="15"/>
  <c r="I164" i="15"/>
  <c r="H164" i="15"/>
  <c r="G164" i="15"/>
  <c r="F164" i="15"/>
  <c r="R163" i="15"/>
  <c r="Q163" i="15"/>
  <c r="P163" i="15"/>
  <c r="O163" i="15"/>
  <c r="N163" i="15"/>
  <c r="K163" i="15"/>
  <c r="J163" i="15"/>
  <c r="I163" i="15"/>
  <c r="H163" i="15"/>
  <c r="G163" i="15"/>
  <c r="F163" i="15"/>
  <c r="R162" i="15"/>
  <c r="Q162" i="15"/>
  <c r="P162" i="15"/>
  <c r="O162" i="15"/>
  <c r="N162" i="15"/>
  <c r="C162" i="15" s="1"/>
  <c r="A162" i="15" s="1"/>
  <c r="K162" i="15"/>
  <c r="J162" i="15"/>
  <c r="I162" i="15"/>
  <c r="H162" i="15"/>
  <c r="G162" i="15"/>
  <c r="F162" i="15"/>
  <c r="R161" i="15"/>
  <c r="Q161" i="15"/>
  <c r="P161" i="15"/>
  <c r="O161" i="15"/>
  <c r="N161" i="15"/>
  <c r="K161" i="15"/>
  <c r="J161" i="15"/>
  <c r="I161" i="15"/>
  <c r="H161" i="15"/>
  <c r="G161" i="15"/>
  <c r="F161" i="15"/>
  <c r="R160" i="15"/>
  <c r="Q160" i="15"/>
  <c r="P160" i="15"/>
  <c r="O160" i="15"/>
  <c r="N160" i="15"/>
  <c r="K160" i="15"/>
  <c r="J160" i="15"/>
  <c r="I160" i="15"/>
  <c r="H160" i="15"/>
  <c r="G160" i="15"/>
  <c r="F160" i="15"/>
  <c r="R159" i="15"/>
  <c r="Q159" i="15"/>
  <c r="P159" i="15"/>
  <c r="O159" i="15"/>
  <c r="N159" i="15"/>
  <c r="K159" i="15"/>
  <c r="J159" i="15"/>
  <c r="I159" i="15"/>
  <c r="H159" i="15"/>
  <c r="G159" i="15"/>
  <c r="F159" i="15"/>
  <c r="R158" i="15"/>
  <c r="Q158" i="15"/>
  <c r="P158" i="15"/>
  <c r="O158" i="15"/>
  <c r="N158" i="15"/>
  <c r="K158" i="15"/>
  <c r="J158" i="15"/>
  <c r="I158" i="15"/>
  <c r="H158" i="15"/>
  <c r="G158" i="15"/>
  <c r="F158" i="15"/>
  <c r="R157" i="15"/>
  <c r="D157" i="15" s="1"/>
  <c r="Q157" i="15"/>
  <c r="P157" i="15"/>
  <c r="O157" i="15"/>
  <c r="N157" i="15"/>
  <c r="K157" i="15"/>
  <c r="J157" i="15"/>
  <c r="I157" i="15"/>
  <c r="H157" i="15"/>
  <c r="G157" i="15"/>
  <c r="F157" i="15"/>
  <c r="R156" i="15"/>
  <c r="Q156" i="15"/>
  <c r="P156" i="15"/>
  <c r="O156" i="15"/>
  <c r="N156" i="15"/>
  <c r="J156" i="15"/>
  <c r="I156" i="15"/>
  <c r="H156" i="15"/>
  <c r="G156" i="15"/>
  <c r="R155" i="15"/>
  <c r="Q155" i="15"/>
  <c r="P155" i="15"/>
  <c r="O155" i="15"/>
  <c r="N155" i="15"/>
  <c r="J155" i="15"/>
  <c r="I155" i="15"/>
  <c r="H155" i="15"/>
  <c r="G155" i="15"/>
  <c r="R154" i="15"/>
  <c r="Q154" i="15"/>
  <c r="P154" i="15"/>
  <c r="D154" i="15" s="1"/>
  <c r="O154" i="15"/>
  <c r="N154" i="15"/>
  <c r="J154" i="15"/>
  <c r="I154" i="15"/>
  <c r="H154" i="15"/>
  <c r="G154" i="15"/>
  <c r="R153" i="15"/>
  <c r="Q153" i="15"/>
  <c r="P153" i="15"/>
  <c r="O153" i="15"/>
  <c r="N153" i="15"/>
  <c r="J153" i="15"/>
  <c r="I153" i="15"/>
  <c r="H153" i="15"/>
  <c r="G153" i="15"/>
  <c r="R152" i="15"/>
  <c r="Q152" i="15"/>
  <c r="P152" i="15"/>
  <c r="O152" i="15"/>
  <c r="N152" i="15"/>
  <c r="J152" i="15"/>
  <c r="I152" i="15"/>
  <c r="H152" i="15"/>
  <c r="G152" i="15"/>
  <c r="R151" i="15"/>
  <c r="Q151" i="15"/>
  <c r="P151" i="15"/>
  <c r="O151" i="15"/>
  <c r="N151" i="15"/>
  <c r="J151" i="15"/>
  <c r="I151" i="15"/>
  <c r="H151" i="15"/>
  <c r="G151" i="15"/>
  <c r="R150" i="15"/>
  <c r="Q150" i="15"/>
  <c r="P150" i="15"/>
  <c r="D150" i="15" s="1"/>
  <c r="O150" i="15"/>
  <c r="N150" i="15"/>
  <c r="J150" i="15"/>
  <c r="I150" i="15"/>
  <c r="H150" i="15"/>
  <c r="G150" i="15"/>
  <c r="R149" i="15"/>
  <c r="Q149" i="15"/>
  <c r="P149" i="15"/>
  <c r="O149" i="15"/>
  <c r="N149" i="15"/>
  <c r="J149" i="15"/>
  <c r="I149" i="15"/>
  <c r="H149" i="15"/>
  <c r="G149" i="15"/>
  <c r="R148" i="15"/>
  <c r="Q148" i="15"/>
  <c r="P148" i="15"/>
  <c r="O148" i="15"/>
  <c r="N148" i="15"/>
  <c r="J148" i="15"/>
  <c r="I148" i="15"/>
  <c r="H148" i="15"/>
  <c r="G148" i="15"/>
  <c r="R147" i="15"/>
  <c r="Q147" i="15"/>
  <c r="P147" i="15"/>
  <c r="O147" i="15"/>
  <c r="N147" i="15"/>
  <c r="J147" i="15"/>
  <c r="I147" i="15"/>
  <c r="H147" i="15"/>
  <c r="G147" i="15"/>
  <c r="R146" i="15"/>
  <c r="Q146" i="15"/>
  <c r="P146" i="15"/>
  <c r="D146" i="15" s="1"/>
  <c r="O146" i="15"/>
  <c r="N146" i="15"/>
  <c r="J146" i="15"/>
  <c r="I146" i="15"/>
  <c r="H146" i="15"/>
  <c r="G146" i="15"/>
  <c r="R145" i="15"/>
  <c r="Q145" i="15"/>
  <c r="P145" i="15"/>
  <c r="O145" i="15"/>
  <c r="N145" i="15"/>
  <c r="J145" i="15"/>
  <c r="I145" i="15"/>
  <c r="H145" i="15"/>
  <c r="G145" i="15"/>
  <c r="R144" i="15"/>
  <c r="Q144" i="15"/>
  <c r="P144" i="15"/>
  <c r="O144" i="15"/>
  <c r="N144" i="15"/>
  <c r="C144" i="15" s="1"/>
  <c r="J144" i="15"/>
  <c r="I144" i="15"/>
  <c r="H144" i="15"/>
  <c r="G144" i="15"/>
  <c r="R143" i="15"/>
  <c r="Q143" i="15"/>
  <c r="P143" i="15"/>
  <c r="O143" i="15"/>
  <c r="N143" i="15"/>
  <c r="J143" i="15"/>
  <c r="I143" i="15"/>
  <c r="H143" i="15"/>
  <c r="G143" i="15"/>
  <c r="R142" i="15"/>
  <c r="Q142" i="15"/>
  <c r="P142" i="15"/>
  <c r="D142" i="15" s="1"/>
  <c r="O142" i="15"/>
  <c r="N142" i="15"/>
  <c r="J142" i="15"/>
  <c r="I142" i="15"/>
  <c r="H142" i="15"/>
  <c r="G142" i="15"/>
  <c r="R141" i="15"/>
  <c r="Q141" i="15"/>
  <c r="D141" i="15" s="1"/>
  <c r="P141" i="15"/>
  <c r="O141" i="15"/>
  <c r="N141" i="15"/>
  <c r="J141" i="15"/>
  <c r="I141" i="15"/>
  <c r="H141" i="15"/>
  <c r="G141" i="15"/>
  <c r="R140" i="15"/>
  <c r="Q140" i="15"/>
  <c r="P140" i="15"/>
  <c r="O140" i="15"/>
  <c r="N140" i="15"/>
  <c r="C140" i="15" s="1"/>
  <c r="J140" i="15"/>
  <c r="I140" i="15"/>
  <c r="H140" i="15"/>
  <c r="G140" i="15"/>
  <c r="R139" i="15"/>
  <c r="Q139" i="15"/>
  <c r="P139" i="15"/>
  <c r="O139" i="15"/>
  <c r="N139" i="15"/>
  <c r="J139" i="15"/>
  <c r="I139" i="15"/>
  <c r="H139" i="15"/>
  <c r="G139" i="15"/>
  <c r="R138" i="15"/>
  <c r="Q138" i="15"/>
  <c r="P138" i="15"/>
  <c r="D138" i="15" s="1"/>
  <c r="O138" i="15"/>
  <c r="N138" i="15"/>
  <c r="J138" i="15"/>
  <c r="I138" i="15"/>
  <c r="H138" i="15"/>
  <c r="G138" i="15"/>
  <c r="R137" i="15"/>
  <c r="Q137" i="15"/>
  <c r="P137" i="15"/>
  <c r="O137" i="15"/>
  <c r="N137" i="15"/>
  <c r="J137" i="15"/>
  <c r="I137" i="15"/>
  <c r="H137" i="15"/>
  <c r="G137" i="15"/>
  <c r="R136" i="15"/>
  <c r="Q136" i="15"/>
  <c r="D136" i="15" s="1"/>
  <c r="P136" i="15"/>
  <c r="O136" i="15"/>
  <c r="N136" i="15"/>
  <c r="C136" i="15" s="1"/>
  <c r="J136" i="15"/>
  <c r="I136" i="15"/>
  <c r="H136" i="15"/>
  <c r="G136" i="15"/>
  <c r="R135" i="15"/>
  <c r="Q135" i="15"/>
  <c r="P135" i="15"/>
  <c r="O135" i="15"/>
  <c r="N135" i="15"/>
  <c r="C135" i="15" s="1"/>
  <c r="J135" i="15"/>
  <c r="I135" i="15"/>
  <c r="H135" i="15"/>
  <c r="G135" i="15"/>
  <c r="R134" i="15"/>
  <c r="Q134" i="15"/>
  <c r="P134" i="15"/>
  <c r="O134" i="15"/>
  <c r="N134" i="15"/>
  <c r="J134" i="15"/>
  <c r="I134" i="15"/>
  <c r="H134" i="15"/>
  <c r="G134" i="15"/>
  <c r="R133" i="15"/>
  <c r="Q133" i="15"/>
  <c r="P133" i="15"/>
  <c r="O133" i="15"/>
  <c r="N133" i="15"/>
  <c r="J133" i="15"/>
  <c r="I133" i="15"/>
  <c r="H133" i="15"/>
  <c r="G133" i="15"/>
  <c r="R132" i="15"/>
  <c r="Q132" i="15"/>
  <c r="P132" i="15"/>
  <c r="O132" i="15"/>
  <c r="N132" i="15"/>
  <c r="C132" i="15" s="1"/>
  <c r="J132" i="15"/>
  <c r="I132" i="15"/>
  <c r="H132" i="15"/>
  <c r="G132" i="15"/>
  <c r="R131" i="15"/>
  <c r="Q131" i="15"/>
  <c r="P131" i="15"/>
  <c r="O131" i="15"/>
  <c r="N131" i="15"/>
  <c r="J131" i="15"/>
  <c r="I131" i="15"/>
  <c r="H131" i="15"/>
  <c r="G131" i="15"/>
  <c r="R130" i="15"/>
  <c r="Q130" i="15"/>
  <c r="P130" i="15"/>
  <c r="D130" i="15" s="1"/>
  <c r="O130" i="15"/>
  <c r="N130" i="15"/>
  <c r="J130" i="15"/>
  <c r="I130" i="15"/>
  <c r="H130" i="15"/>
  <c r="G130" i="15"/>
  <c r="R129" i="15"/>
  <c r="Q129" i="15"/>
  <c r="P129" i="15"/>
  <c r="O129" i="15"/>
  <c r="N129" i="15"/>
  <c r="J129" i="15"/>
  <c r="I129" i="15"/>
  <c r="H129" i="15"/>
  <c r="G129" i="15"/>
  <c r="R128" i="15"/>
  <c r="Q128" i="15"/>
  <c r="D128" i="15" s="1"/>
  <c r="P128" i="15"/>
  <c r="O128" i="15"/>
  <c r="N128" i="15"/>
  <c r="C128" i="15" s="1"/>
  <c r="J128" i="15"/>
  <c r="I128" i="15"/>
  <c r="H128" i="15"/>
  <c r="G128" i="15"/>
  <c r="R127" i="15"/>
  <c r="Q127" i="15"/>
  <c r="P127" i="15"/>
  <c r="O127" i="15"/>
  <c r="N127" i="15"/>
  <c r="J127" i="15"/>
  <c r="I127" i="15"/>
  <c r="H127" i="15"/>
  <c r="G127" i="15"/>
  <c r="R126" i="15"/>
  <c r="Q126" i="15"/>
  <c r="P126" i="15"/>
  <c r="D126" i="15" s="1"/>
  <c r="O126" i="15"/>
  <c r="N126" i="15"/>
  <c r="J126" i="15"/>
  <c r="I126" i="15"/>
  <c r="H126" i="15"/>
  <c r="G126" i="15"/>
  <c r="R125" i="15"/>
  <c r="Q125" i="15"/>
  <c r="D125" i="15" s="1"/>
  <c r="P125" i="15"/>
  <c r="O125" i="15"/>
  <c r="N125" i="15"/>
  <c r="J125" i="15"/>
  <c r="I125" i="15"/>
  <c r="H125" i="15"/>
  <c r="G125" i="15"/>
  <c r="R124" i="15"/>
  <c r="Q124" i="15"/>
  <c r="P124" i="15"/>
  <c r="O124" i="15"/>
  <c r="N124" i="15"/>
  <c r="C124" i="15" s="1"/>
  <c r="J124" i="15"/>
  <c r="I124" i="15"/>
  <c r="H124" i="15"/>
  <c r="G124" i="15"/>
  <c r="R123" i="15"/>
  <c r="Q123" i="15"/>
  <c r="P123" i="15"/>
  <c r="O123" i="15"/>
  <c r="N123" i="15"/>
  <c r="J123" i="15"/>
  <c r="I123" i="15"/>
  <c r="H123" i="15"/>
  <c r="G123" i="15"/>
  <c r="R122" i="15"/>
  <c r="Q122" i="15"/>
  <c r="P122" i="15"/>
  <c r="O122" i="15"/>
  <c r="N122" i="15"/>
  <c r="J122" i="15"/>
  <c r="I122" i="15"/>
  <c r="H122" i="15"/>
  <c r="G122" i="15"/>
  <c r="R121" i="15"/>
  <c r="Q121" i="15"/>
  <c r="P121" i="15"/>
  <c r="O121" i="15"/>
  <c r="N121" i="15"/>
  <c r="K121" i="15"/>
  <c r="J121" i="15"/>
  <c r="I121" i="15"/>
  <c r="H121" i="15"/>
  <c r="G121" i="15"/>
  <c r="R120" i="15"/>
  <c r="Q120" i="15"/>
  <c r="P120" i="15"/>
  <c r="O120" i="15"/>
  <c r="N120" i="15"/>
  <c r="K120" i="15"/>
  <c r="J120" i="15"/>
  <c r="I120" i="15"/>
  <c r="H120" i="15"/>
  <c r="G120" i="15"/>
  <c r="R119" i="15"/>
  <c r="Q119" i="15"/>
  <c r="P119" i="15"/>
  <c r="O119" i="15"/>
  <c r="N119" i="15"/>
  <c r="K119" i="15"/>
  <c r="J119" i="15"/>
  <c r="I119" i="15"/>
  <c r="H119" i="15"/>
  <c r="G119" i="15"/>
  <c r="R118" i="15"/>
  <c r="D118" i="15" s="1"/>
  <c r="Q118" i="15"/>
  <c r="P118" i="15"/>
  <c r="O118" i="15"/>
  <c r="N118" i="15"/>
  <c r="K118" i="15"/>
  <c r="J118" i="15"/>
  <c r="I118" i="15"/>
  <c r="H118" i="15"/>
  <c r="G118" i="15"/>
  <c r="R117" i="15"/>
  <c r="Q117" i="15"/>
  <c r="P117" i="15"/>
  <c r="D117" i="15" s="1"/>
  <c r="O117" i="15"/>
  <c r="N117" i="15"/>
  <c r="K117" i="15"/>
  <c r="J117" i="15"/>
  <c r="I117" i="15"/>
  <c r="H117" i="15"/>
  <c r="G117" i="15"/>
  <c r="R116" i="15"/>
  <c r="Q116" i="15"/>
  <c r="P116" i="15"/>
  <c r="O116" i="15"/>
  <c r="N116" i="15"/>
  <c r="K116" i="15"/>
  <c r="J116" i="15"/>
  <c r="I116" i="15"/>
  <c r="H116" i="15"/>
  <c r="G116" i="15"/>
  <c r="R115" i="15"/>
  <c r="Q115" i="15"/>
  <c r="P115" i="15"/>
  <c r="O115" i="15"/>
  <c r="N115" i="15"/>
  <c r="K115" i="15"/>
  <c r="J115" i="15"/>
  <c r="I115" i="15"/>
  <c r="H115" i="15"/>
  <c r="G115" i="15"/>
  <c r="R114" i="15"/>
  <c r="Q114" i="15"/>
  <c r="P114" i="15"/>
  <c r="O114" i="15"/>
  <c r="N114" i="15"/>
  <c r="K114" i="15"/>
  <c r="J114" i="15"/>
  <c r="I114" i="15"/>
  <c r="H114" i="15"/>
  <c r="G114" i="15"/>
  <c r="R113" i="15"/>
  <c r="Q113" i="15"/>
  <c r="P113" i="15"/>
  <c r="O113" i="15"/>
  <c r="N113" i="15"/>
  <c r="K113" i="15"/>
  <c r="J113" i="15"/>
  <c r="I113" i="15"/>
  <c r="H113" i="15"/>
  <c r="G113" i="15"/>
  <c r="R112" i="15"/>
  <c r="D112" i="15" s="1"/>
  <c r="Q112" i="15"/>
  <c r="P112" i="15"/>
  <c r="O112" i="15"/>
  <c r="N112" i="15"/>
  <c r="K112" i="15"/>
  <c r="J112" i="15"/>
  <c r="I112" i="15"/>
  <c r="H112" i="15"/>
  <c r="G112" i="15"/>
  <c r="R111" i="15"/>
  <c r="Q111" i="15"/>
  <c r="P111" i="15"/>
  <c r="D111" i="15" s="1"/>
  <c r="O111" i="15"/>
  <c r="N111" i="15"/>
  <c r="K111" i="15"/>
  <c r="J111" i="15"/>
  <c r="I111" i="15"/>
  <c r="H111" i="15"/>
  <c r="G111" i="15"/>
  <c r="R110" i="15"/>
  <c r="Q110" i="15"/>
  <c r="P110" i="15"/>
  <c r="O110" i="15"/>
  <c r="N110" i="15"/>
  <c r="K110" i="15"/>
  <c r="J110" i="15"/>
  <c r="I110" i="15"/>
  <c r="H110" i="15"/>
  <c r="G110" i="15"/>
  <c r="R109" i="15"/>
  <c r="D109" i="15" s="1"/>
  <c r="Q109" i="15"/>
  <c r="P109" i="15"/>
  <c r="O109" i="15"/>
  <c r="N109" i="15"/>
  <c r="K109" i="15"/>
  <c r="J109" i="15"/>
  <c r="I109" i="15"/>
  <c r="H109" i="15"/>
  <c r="G109" i="15"/>
  <c r="R108" i="15"/>
  <c r="Q108" i="15"/>
  <c r="P108" i="15"/>
  <c r="O108" i="15"/>
  <c r="N108" i="15"/>
  <c r="K108" i="15"/>
  <c r="J108" i="15"/>
  <c r="I108" i="15"/>
  <c r="H108" i="15"/>
  <c r="G108" i="15"/>
  <c r="R107" i="15"/>
  <c r="Q107" i="15"/>
  <c r="P107" i="15"/>
  <c r="O107" i="15"/>
  <c r="N107" i="15"/>
  <c r="K107" i="15"/>
  <c r="J107" i="15"/>
  <c r="I107" i="15"/>
  <c r="H107" i="15"/>
  <c r="G107" i="15"/>
  <c r="R106" i="15"/>
  <c r="Q106" i="15"/>
  <c r="P106" i="15"/>
  <c r="O106" i="15"/>
  <c r="N106" i="15"/>
  <c r="K106" i="15"/>
  <c r="J106" i="15"/>
  <c r="I106" i="15"/>
  <c r="H106" i="15"/>
  <c r="G106" i="15"/>
  <c r="R105" i="15"/>
  <c r="Q105" i="15"/>
  <c r="P105" i="15"/>
  <c r="O105" i="15"/>
  <c r="N105" i="15"/>
  <c r="K105" i="15"/>
  <c r="J105" i="15"/>
  <c r="I105" i="15"/>
  <c r="H105" i="15"/>
  <c r="G105" i="15"/>
  <c r="R104" i="15"/>
  <c r="Q104" i="15"/>
  <c r="P104" i="15"/>
  <c r="O104" i="15"/>
  <c r="N104" i="15"/>
  <c r="K104" i="15"/>
  <c r="J104" i="15"/>
  <c r="I104" i="15"/>
  <c r="H104" i="15"/>
  <c r="G104" i="15"/>
  <c r="R103" i="15"/>
  <c r="Q103" i="15"/>
  <c r="P103" i="15"/>
  <c r="O103" i="15"/>
  <c r="N103" i="15"/>
  <c r="K103" i="15"/>
  <c r="J103" i="15"/>
  <c r="I103" i="15"/>
  <c r="H103" i="15"/>
  <c r="G103" i="15"/>
  <c r="R102" i="15"/>
  <c r="Q102" i="15"/>
  <c r="P102" i="15"/>
  <c r="O102" i="15"/>
  <c r="N102" i="15"/>
  <c r="K102" i="15"/>
  <c r="J102" i="15"/>
  <c r="I102" i="15"/>
  <c r="H102" i="15"/>
  <c r="G102" i="15"/>
  <c r="R101" i="15"/>
  <c r="Q101" i="15"/>
  <c r="P101" i="15"/>
  <c r="O101" i="15"/>
  <c r="N101" i="15"/>
  <c r="K101" i="15"/>
  <c r="J101" i="15"/>
  <c r="I101" i="15"/>
  <c r="H101" i="15"/>
  <c r="G101" i="15"/>
  <c r="R100" i="15"/>
  <c r="Q100" i="15"/>
  <c r="P100" i="15"/>
  <c r="O100" i="15"/>
  <c r="N100" i="15"/>
  <c r="K100" i="15"/>
  <c r="J100" i="15"/>
  <c r="I100" i="15"/>
  <c r="H100" i="15"/>
  <c r="G100" i="15"/>
  <c r="R99" i="15"/>
  <c r="Q99" i="15"/>
  <c r="P99" i="15"/>
  <c r="O99" i="15"/>
  <c r="N99" i="15"/>
  <c r="K99" i="15"/>
  <c r="J99" i="15"/>
  <c r="I99" i="15"/>
  <c r="H99" i="15"/>
  <c r="G99" i="15"/>
  <c r="R98" i="15"/>
  <c r="Q98" i="15"/>
  <c r="P98" i="15"/>
  <c r="O98" i="15"/>
  <c r="N98" i="15"/>
  <c r="K98" i="15"/>
  <c r="J98" i="15"/>
  <c r="I98" i="15"/>
  <c r="H98" i="15"/>
  <c r="G98" i="15"/>
  <c r="R97" i="15"/>
  <c r="Q97" i="15"/>
  <c r="P97" i="15"/>
  <c r="O97" i="15"/>
  <c r="N97" i="15"/>
  <c r="K97" i="15"/>
  <c r="J97" i="15"/>
  <c r="I97" i="15"/>
  <c r="H97" i="15"/>
  <c r="G97" i="15"/>
  <c r="R96" i="15"/>
  <c r="Q96" i="15"/>
  <c r="P96" i="15"/>
  <c r="O96" i="15"/>
  <c r="N96" i="15"/>
  <c r="K96" i="15"/>
  <c r="J96" i="15"/>
  <c r="I96" i="15"/>
  <c r="H96" i="15"/>
  <c r="G96" i="15"/>
  <c r="R95" i="15"/>
  <c r="Q95" i="15"/>
  <c r="P95" i="15"/>
  <c r="O95" i="15"/>
  <c r="N95" i="15"/>
  <c r="K95" i="15"/>
  <c r="J95" i="15"/>
  <c r="I95" i="15"/>
  <c r="H95" i="15"/>
  <c r="G95" i="15"/>
  <c r="R94" i="15"/>
  <c r="Q94" i="15"/>
  <c r="P94" i="15"/>
  <c r="O94" i="15"/>
  <c r="N94" i="15"/>
  <c r="K94" i="15"/>
  <c r="J94" i="15"/>
  <c r="I94" i="15"/>
  <c r="H94" i="15"/>
  <c r="G94" i="15"/>
  <c r="R93" i="15"/>
  <c r="Q93" i="15"/>
  <c r="P93" i="15"/>
  <c r="O93" i="15"/>
  <c r="N93" i="15"/>
  <c r="K93" i="15"/>
  <c r="J93" i="15"/>
  <c r="I93" i="15"/>
  <c r="H93" i="15"/>
  <c r="G93" i="15"/>
  <c r="R92" i="15"/>
  <c r="Q92" i="15"/>
  <c r="P92" i="15"/>
  <c r="O92" i="15"/>
  <c r="N92" i="15"/>
  <c r="K92" i="15"/>
  <c r="J92" i="15"/>
  <c r="I92" i="15"/>
  <c r="H92" i="15"/>
  <c r="G92" i="15"/>
  <c r="R91" i="15"/>
  <c r="Q91" i="15"/>
  <c r="P91" i="15"/>
  <c r="O91" i="15"/>
  <c r="N91" i="15"/>
  <c r="K91" i="15"/>
  <c r="J91" i="15"/>
  <c r="I91" i="15"/>
  <c r="H91" i="15"/>
  <c r="G91" i="15"/>
  <c r="R90" i="15"/>
  <c r="Q90" i="15"/>
  <c r="P90" i="15"/>
  <c r="O90" i="15"/>
  <c r="N90" i="15"/>
  <c r="K90" i="15"/>
  <c r="J90" i="15"/>
  <c r="I90" i="15"/>
  <c r="H90" i="15"/>
  <c r="G90" i="15"/>
  <c r="R89" i="15"/>
  <c r="Q89" i="15"/>
  <c r="P89" i="15"/>
  <c r="O89" i="15"/>
  <c r="N89" i="15"/>
  <c r="K89" i="15"/>
  <c r="J89" i="15"/>
  <c r="I89" i="15"/>
  <c r="H89" i="15"/>
  <c r="G89" i="15"/>
  <c r="R88" i="15"/>
  <c r="Q88" i="15"/>
  <c r="P88" i="15"/>
  <c r="O88" i="15"/>
  <c r="N88" i="15"/>
  <c r="K88" i="15"/>
  <c r="J88" i="15"/>
  <c r="I88" i="15"/>
  <c r="H88" i="15"/>
  <c r="G88" i="15"/>
  <c r="R87" i="15"/>
  <c r="Q87" i="15"/>
  <c r="P87" i="15"/>
  <c r="O87" i="15"/>
  <c r="N87" i="15"/>
  <c r="K87" i="15"/>
  <c r="J87" i="15"/>
  <c r="I87" i="15"/>
  <c r="H87" i="15"/>
  <c r="G87" i="15"/>
  <c r="R86" i="15"/>
  <c r="Q86" i="15"/>
  <c r="P86" i="15"/>
  <c r="O86" i="15"/>
  <c r="N86" i="15"/>
  <c r="K86" i="15"/>
  <c r="J86" i="15"/>
  <c r="I86" i="15"/>
  <c r="H86" i="15"/>
  <c r="G86" i="15"/>
  <c r="R85" i="15"/>
  <c r="Q85" i="15"/>
  <c r="P85" i="15"/>
  <c r="O85" i="15"/>
  <c r="N85" i="15"/>
  <c r="K85" i="15"/>
  <c r="J85" i="15"/>
  <c r="I85" i="15"/>
  <c r="H85" i="15"/>
  <c r="G85" i="15"/>
  <c r="R84" i="15"/>
  <c r="Q84" i="15"/>
  <c r="P84" i="15"/>
  <c r="D84" i="15" s="1"/>
  <c r="O84" i="15"/>
  <c r="N84" i="15"/>
  <c r="K84" i="15"/>
  <c r="J84" i="15"/>
  <c r="I84" i="15"/>
  <c r="H84" i="15"/>
  <c r="G84" i="15"/>
  <c r="R83" i="15"/>
  <c r="Q83" i="15"/>
  <c r="P83" i="15"/>
  <c r="O83" i="15"/>
  <c r="N83" i="15"/>
  <c r="K83" i="15"/>
  <c r="J83" i="15"/>
  <c r="I83" i="15"/>
  <c r="H83" i="15"/>
  <c r="G83" i="15"/>
  <c r="R82" i="15"/>
  <c r="Q82" i="15"/>
  <c r="P82" i="15"/>
  <c r="O82" i="15"/>
  <c r="N82" i="15"/>
  <c r="K82" i="15"/>
  <c r="J82" i="15"/>
  <c r="I82" i="15"/>
  <c r="H82" i="15"/>
  <c r="G82" i="15"/>
  <c r="R81" i="15"/>
  <c r="Q81" i="15"/>
  <c r="P81" i="15"/>
  <c r="O81" i="15"/>
  <c r="N81" i="15"/>
  <c r="K81" i="15"/>
  <c r="J81" i="15"/>
  <c r="I81" i="15"/>
  <c r="H81" i="15"/>
  <c r="G81" i="15"/>
  <c r="R80" i="15"/>
  <c r="Q80" i="15"/>
  <c r="P80" i="15"/>
  <c r="D80" i="15" s="1"/>
  <c r="O80" i="15"/>
  <c r="N80" i="15"/>
  <c r="K80" i="15"/>
  <c r="J80" i="15"/>
  <c r="I80" i="15"/>
  <c r="H80" i="15"/>
  <c r="G80" i="15"/>
  <c r="R79" i="15"/>
  <c r="Q79" i="15"/>
  <c r="P79" i="15"/>
  <c r="O79" i="15"/>
  <c r="N79" i="15"/>
  <c r="K79" i="15"/>
  <c r="J79" i="15"/>
  <c r="I79" i="15"/>
  <c r="H79" i="15"/>
  <c r="G79" i="15"/>
  <c r="R78" i="15"/>
  <c r="Q78" i="15"/>
  <c r="P78" i="15"/>
  <c r="D78" i="15" s="1"/>
  <c r="O78" i="15"/>
  <c r="N78" i="15"/>
  <c r="K78" i="15"/>
  <c r="J78" i="15"/>
  <c r="I78" i="15"/>
  <c r="H78" i="15"/>
  <c r="G78" i="15"/>
  <c r="R77" i="15"/>
  <c r="Q77" i="15"/>
  <c r="P77" i="15"/>
  <c r="O77" i="15"/>
  <c r="N77" i="15"/>
  <c r="K77" i="15"/>
  <c r="J77" i="15"/>
  <c r="I77" i="15"/>
  <c r="H77" i="15"/>
  <c r="G77" i="15"/>
  <c r="R76" i="15"/>
  <c r="Q76" i="15"/>
  <c r="P76" i="15"/>
  <c r="O76" i="15"/>
  <c r="N76" i="15"/>
  <c r="K76" i="15"/>
  <c r="J76" i="15"/>
  <c r="I76" i="15"/>
  <c r="H76" i="15"/>
  <c r="G76" i="15"/>
  <c r="R75" i="15"/>
  <c r="Q75" i="15"/>
  <c r="P75" i="15"/>
  <c r="O75" i="15"/>
  <c r="N75" i="15"/>
  <c r="K75" i="15"/>
  <c r="J75" i="15"/>
  <c r="I75" i="15"/>
  <c r="H75" i="15"/>
  <c r="G75" i="15"/>
  <c r="R74" i="15"/>
  <c r="Q74" i="15"/>
  <c r="P74" i="15"/>
  <c r="O74" i="15"/>
  <c r="N74" i="15"/>
  <c r="K74" i="15"/>
  <c r="J74" i="15"/>
  <c r="I74" i="15"/>
  <c r="H74" i="15"/>
  <c r="G74" i="15"/>
  <c r="R73" i="15"/>
  <c r="Q73" i="15"/>
  <c r="P73" i="15"/>
  <c r="O73" i="15"/>
  <c r="N73" i="15"/>
  <c r="K73" i="15"/>
  <c r="J73" i="15"/>
  <c r="I73" i="15"/>
  <c r="H73" i="15"/>
  <c r="G73" i="15"/>
  <c r="R72" i="15"/>
  <c r="Q72" i="15"/>
  <c r="P72" i="15"/>
  <c r="O72" i="15"/>
  <c r="N72" i="15"/>
  <c r="K72" i="15"/>
  <c r="J72" i="15"/>
  <c r="I72" i="15"/>
  <c r="H72" i="15"/>
  <c r="G72" i="15"/>
  <c r="R71" i="15"/>
  <c r="Q71" i="15"/>
  <c r="P71" i="15"/>
  <c r="O71" i="15"/>
  <c r="N71" i="15"/>
  <c r="J71" i="15"/>
  <c r="I71" i="15"/>
  <c r="H71" i="15"/>
  <c r="G71" i="15"/>
  <c r="R70" i="15"/>
  <c r="Q70" i="15"/>
  <c r="P70" i="15"/>
  <c r="O70" i="15"/>
  <c r="N70" i="15"/>
  <c r="J70" i="15"/>
  <c r="I70" i="15"/>
  <c r="H70" i="15"/>
  <c r="G70" i="15"/>
  <c r="R69" i="15"/>
  <c r="D69" i="15" s="1"/>
  <c r="Q69" i="15"/>
  <c r="P69" i="15"/>
  <c r="O69" i="15"/>
  <c r="N69" i="15"/>
  <c r="J69" i="15"/>
  <c r="I69" i="15"/>
  <c r="H69" i="15"/>
  <c r="G69" i="15"/>
  <c r="R68" i="15"/>
  <c r="Q68" i="15"/>
  <c r="P68" i="15"/>
  <c r="O68" i="15"/>
  <c r="N68" i="15"/>
  <c r="J68" i="15"/>
  <c r="I68" i="15"/>
  <c r="H68" i="15"/>
  <c r="G68" i="15"/>
  <c r="R67" i="15"/>
  <c r="D67" i="15" s="1"/>
  <c r="Q67" i="15"/>
  <c r="P67" i="15"/>
  <c r="O67" i="15"/>
  <c r="N67" i="15"/>
  <c r="J67" i="15"/>
  <c r="I67" i="15"/>
  <c r="H67" i="15"/>
  <c r="G67" i="15"/>
  <c r="R66" i="15"/>
  <c r="D66" i="15" s="1"/>
  <c r="Q66" i="15"/>
  <c r="P66" i="15"/>
  <c r="O66" i="15"/>
  <c r="N66" i="15"/>
  <c r="J66" i="15"/>
  <c r="I66" i="15"/>
  <c r="H66" i="15"/>
  <c r="G66" i="15"/>
  <c r="R65" i="15"/>
  <c r="Q65" i="15"/>
  <c r="P65" i="15"/>
  <c r="O65" i="15"/>
  <c r="N65" i="15"/>
  <c r="J65" i="15"/>
  <c r="I65" i="15"/>
  <c r="H65" i="15"/>
  <c r="G65" i="15"/>
  <c r="R64" i="15"/>
  <c r="Q64" i="15"/>
  <c r="P64" i="15"/>
  <c r="O64" i="15"/>
  <c r="N64" i="15"/>
  <c r="J64" i="15"/>
  <c r="I64" i="15"/>
  <c r="H64" i="15"/>
  <c r="G64" i="15"/>
  <c r="R63" i="15"/>
  <c r="Q63" i="15"/>
  <c r="P63" i="15"/>
  <c r="O63" i="15"/>
  <c r="N63" i="15"/>
  <c r="J63" i="15"/>
  <c r="I63" i="15"/>
  <c r="H63" i="15"/>
  <c r="G63" i="15"/>
  <c r="R62" i="15"/>
  <c r="Q62" i="15"/>
  <c r="P62" i="15"/>
  <c r="O62" i="15"/>
  <c r="N62" i="15"/>
  <c r="J62" i="15"/>
  <c r="I62" i="15"/>
  <c r="H62" i="15"/>
  <c r="G62" i="15"/>
  <c r="R61" i="15"/>
  <c r="Q61" i="15"/>
  <c r="P61" i="15"/>
  <c r="O61" i="15"/>
  <c r="N61" i="15"/>
  <c r="J61" i="15"/>
  <c r="I61" i="15"/>
  <c r="H61" i="15"/>
  <c r="G61" i="15"/>
  <c r="R60" i="15"/>
  <c r="Q60" i="15"/>
  <c r="P60" i="15"/>
  <c r="O60" i="15"/>
  <c r="N60" i="15"/>
  <c r="J60" i="15"/>
  <c r="I60" i="15"/>
  <c r="H60" i="15"/>
  <c r="G60" i="15"/>
  <c r="R59" i="15"/>
  <c r="Q59" i="15"/>
  <c r="P59" i="15"/>
  <c r="O59" i="15"/>
  <c r="N59" i="15"/>
  <c r="J59" i="15"/>
  <c r="I59" i="15"/>
  <c r="H59" i="15"/>
  <c r="G59" i="15"/>
  <c r="R58" i="15"/>
  <c r="Q58" i="15"/>
  <c r="P58" i="15"/>
  <c r="O58" i="15"/>
  <c r="N58" i="15"/>
  <c r="J58" i="15"/>
  <c r="I58" i="15"/>
  <c r="H58" i="15"/>
  <c r="G58" i="15"/>
  <c r="R57" i="15"/>
  <c r="Q57" i="15"/>
  <c r="P57" i="15"/>
  <c r="O57" i="15"/>
  <c r="N57" i="15"/>
  <c r="J57" i="15"/>
  <c r="I57" i="15"/>
  <c r="H57" i="15"/>
  <c r="G57" i="15"/>
  <c r="R56" i="15"/>
  <c r="Q56" i="15"/>
  <c r="P56" i="15"/>
  <c r="O56" i="15"/>
  <c r="N56" i="15"/>
  <c r="J56" i="15"/>
  <c r="I56" i="15"/>
  <c r="H56" i="15"/>
  <c r="G56" i="15"/>
  <c r="R55" i="15"/>
  <c r="Q55" i="15"/>
  <c r="P55" i="15"/>
  <c r="O55" i="15"/>
  <c r="N55" i="15"/>
  <c r="J55" i="15"/>
  <c r="I55" i="15"/>
  <c r="H55" i="15"/>
  <c r="G55" i="15"/>
  <c r="R54" i="15"/>
  <c r="Q54" i="15"/>
  <c r="P54" i="15"/>
  <c r="O54" i="15"/>
  <c r="N54" i="15"/>
  <c r="J54" i="15"/>
  <c r="I54" i="15"/>
  <c r="H54" i="15"/>
  <c r="G54" i="15"/>
  <c r="R53" i="15"/>
  <c r="Q53" i="15"/>
  <c r="P53" i="15"/>
  <c r="O53" i="15"/>
  <c r="N53" i="15"/>
  <c r="J53" i="15"/>
  <c r="I53" i="15"/>
  <c r="H53" i="15"/>
  <c r="G53" i="15"/>
  <c r="R52" i="15"/>
  <c r="Q52" i="15"/>
  <c r="P52" i="15"/>
  <c r="O52" i="15"/>
  <c r="N52" i="15"/>
  <c r="J52" i="15"/>
  <c r="I52" i="15"/>
  <c r="H52" i="15"/>
  <c r="G52" i="15"/>
  <c r="R51" i="15"/>
  <c r="Q51" i="15"/>
  <c r="P51" i="15"/>
  <c r="O51" i="15"/>
  <c r="N51" i="15"/>
  <c r="J51" i="15"/>
  <c r="I51" i="15"/>
  <c r="H51" i="15"/>
  <c r="G51" i="15"/>
  <c r="R50" i="15"/>
  <c r="Q50" i="15"/>
  <c r="P50" i="15"/>
  <c r="O50" i="15"/>
  <c r="N50" i="15"/>
  <c r="J50" i="15"/>
  <c r="I50" i="15"/>
  <c r="H50" i="15"/>
  <c r="G50" i="15"/>
  <c r="R49" i="15"/>
  <c r="D49" i="15" s="1"/>
  <c r="Q49" i="15"/>
  <c r="P49" i="15"/>
  <c r="O49" i="15"/>
  <c r="N49" i="15"/>
  <c r="J49" i="15"/>
  <c r="I49" i="15"/>
  <c r="H49" i="15"/>
  <c r="G49" i="15"/>
  <c r="R48" i="15"/>
  <c r="Q48" i="15"/>
  <c r="P48" i="15"/>
  <c r="O48" i="15"/>
  <c r="N48" i="15"/>
  <c r="J48" i="15"/>
  <c r="I48" i="15"/>
  <c r="H48" i="15"/>
  <c r="G48" i="15"/>
  <c r="R47" i="15"/>
  <c r="Q47" i="15"/>
  <c r="P47" i="15"/>
  <c r="O47" i="15"/>
  <c r="N47" i="15"/>
  <c r="J47" i="15"/>
  <c r="I47" i="15"/>
  <c r="H47" i="15"/>
  <c r="G47" i="15"/>
  <c r="R46" i="15"/>
  <c r="Q46" i="15"/>
  <c r="P46" i="15"/>
  <c r="O46" i="15"/>
  <c r="N46" i="15"/>
  <c r="J46" i="15"/>
  <c r="I46" i="15"/>
  <c r="H46" i="15"/>
  <c r="G46" i="15"/>
  <c r="R45" i="15"/>
  <c r="Q45" i="15"/>
  <c r="P45" i="15"/>
  <c r="O45" i="15"/>
  <c r="N45" i="15"/>
  <c r="J45" i="15"/>
  <c r="I45" i="15"/>
  <c r="H45" i="15"/>
  <c r="G45" i="15"/>
  <c r="R44" i="15"/>
  <c r="Q44" i="15"/>
  <c r="P44" i="15"/>
  <c r="O44" i="15"/>
  <c r="N44" i="15"/>
  <c r="J44" i="15"/>
  <c r="I44" i="15"/>
  <c r="H44" i="15"/>
  <c r="G44" i="15"/>
  <c r="R43" i="15"/>
  <c r="Q43" i="15"/>
  <c r="P43" i="15"/>
  <c r="O43" i="15"/>
  <c r="N43" i="15"/>
  <c r="J43" i="15"/>
  <c r="I43" i="15"/>
  <c r="H43" i="15"/>
  <c r="G43" i="15"/>
  <c r="R42" i="15"/>
  <c r="Q42" i="15"/>
  <c r="P42" i="15"/>
  <c r="O42" i="15"/>
  <c r="N42" i="15"/>
  <c r="J42" i="15"/>
  <c r="I42" i="15"/>
  <c r="H42" i="15"/>
  <c r="G42" i="15"/>
  <c r="R41" i="15"/>
  <c r="Q41" i="15"/>
  <c r="P41" i="15"/>
  <c r="O41" i="15"/>
  <c r="N41" i="15"/>
  <c r="J41" i="15"/>
  <c r="I41" i="15"/>
  <c r="H41" i="15"/>
  <c r="G41" i="15"/>
  <c r="R40" i="15"/>
  <c r="Q40" i="15"/>
  <c r="P40" i="15"/>
  <c r="O40" i="15"/>
  <c r="N40" i="15"/>
  <c r="J40" i="15"/>
  <c r="I40" i="15"/>
  <c r="H40" i="15"/>
  <c r="G40" i="15"/>
  <c r="R39" i="15"/>
  <c r="Q39" i="15"/>
  <c r="P39" i="15"/>
  <c r="O39" i="15"/>
  <c r="N39" i="15"/>
  <c r="J39" i="15"/>
  <c r="I39" i="15"/>
  <c r="H39" i="15"/>
  <c r="G39" i="15"/>
  <c r="R38" i="15"/>
  <c r="Q38" i="15"/>
  <c r="P38" i="15"/>
  <c r="O38" i="15"/>
  <c r="N38" i="15"/>
  <c r="J38" i="15"/>
  <c r="I38" i="15"/>
  <c r="H38" i="15"/>
  <c r="G38" i="15"/>
  <c r="R37" i="15"/>
  <c r="Q37" i="15"/>
  <c r="D37" i="15" s="1"/>
  <c r="P37" i="15"/>
  <c r="O37" i="15"/>
  <c r="N37" i="15"/>
  <c r="J37" i="15"/>
  <c r="I37" i="15"/>
  <c r="H37" i="15"/>
  <c r="G37" i="15"/>
  <c r="R36" i="15"/>
  <c r="Q36" i="15"/>
  <c r="P36" i="15"/>
  <c r="O36" i="15"/>
  <c r="N36" i="15"/>
  <c r="L36" i="15"/>
  <c r="K36" i="15"/>
  <c r="J36" i="15"/>
  <c r="I36" i="15"/>
  <c r="H36" i="15"/>
  <c r="G36" i="15"/>
  <c r="R35" i="15"/>
  <c r="Q35" i="15"/>
  <c r="P35" i="15"/>
  <c r="O35" i="15"/>
  <c r="N35" i="15"/>
  <c r="L35" i="15"/>
  <c r="K35" i="15"/>
  <c r="J35" i="15"/>
  <c r="I35" i="15"/>
  <c r="H35" i="15"/>
  <c r="G35" i="15"/>
  <c r="R34" i="15"/>
  <c r="Q34" i="15"/>
  <c r="P34" i="15"/>
  <c r="O34" i="15"/>
  <c r="N34" i="15"/>
  <c r="L34" i="15"/>
  <c r="K34" i="15"/>
  <c r="J34" i="15"/>
  <c r="I34" i="15"/>
  <c r="H34" i="15"/>
  <c r="G34" i="15"/>
  <c r="R33" i="15"/>
  <c r="Q33" i="15"/>
  <c r="P33" i="15"/>
  <c r="O33" i="15"/>
  <c r="N33" i="15"/>
  <c r="L33" i="15"/>
  <c r="K33" i="15"/>
  <c r="J33" i="15"/>
  <c r="I33" i="15"/>
  <c r="H33" i="15"/>
  <c r="G33" i="15"/>
  <c r="R32" i="15"/>
  <c r="Q32" i="15"/>
  <c r="P32" i="15"/>
  <c r="O32" i="15"/>
  <c r="N32" i="15"/>
  <c r="L32" i="15"/>
  <c r="K32" i="15"/>
  <c r="J32" i="15"/>
  <c r="I32" i="15"/>
  <c r="H32" i="15"/>
  <c r="G32" i="15"/>
  <c r="R31" i="15"/>
  <c r="Q31" i="15"/>
  <c r="P31" i="15"/>
  <c r="O31" i="15"/>
  <c r="N31" i="15"/>
  <c r="L31" i="15"/>
  <c r="K31" i="15"/>
  <c r="J31" i="15"/>
  <c r="I31" i="15"/>
  <c r="H31" i="15"/>
  <c r="G31" i="15"/>
  <c r="R30" i="15"/>
  <c r="Q30" i="15"/>
  <c r="P30" i="15"/>
  <c r="O30" i="15"/>
  <c r="N30" i="15"/>
  <c r="L30" i="15"/>
  <c r="K30" i="15"/>
  <c r="J30" i="15"/>
  <c r="I30" i="15"/>
  <c r="H30" i="15"/>
  <c r="G30" i="15"/>
  <c r="R29" i="15"/>
  <c r="Q29" i="15"/>
  <c r="P29" i="15"/>
  <c r="O29" i="15"/>
  <c r="N29" i="15"/>
  <c r="L29" i="15"/>
  <c r="K29" i="15"/>
  <c r="J29" i="15"/>
  <c r="I29" i="15"/>
  <c r="H29" i="15"/>
  <c r="G29" i="15"/>
  <c r="R28" i="15"/>
  <c r="Q28" i="15"/>
  <c r="P28" i="15"/>
  <c r="O28" i="15"/>
  <c r="N28" i="15"/>
  <c r="L28" i="15"/>
  <c r="K28" i="15"/>
  <c r="J28" i="15"/>
  <c r="I28" i="15"/>
  <c r="H28" i="15"/>
  <c r="G28" i="15"/>
  <c r="R27" i="15"/>
  <c r="Q27" i="15"/>
  <c r="P27" i="15"/>
  <c r="O27" i="15"/>
  <c r="N27" i="15"/>
  <c r="L27" i="15"/>
  <c r="K27" i="15"/>
  <c r="J27" i="15"/>
  <c r="I27" i="15"/>
  <c r="H27" i="15"/>
  <c r="G27" i="15"/>
  <c r="R26" i="15"/>
  <c r="Q26" i="15"/>
  <c r="P26" i="15"/>
  <c r="O26" i="15"/>
  <c r="N26" i="15"/>
  <c r="L26" i="15"/>
  <c r="K26" i="15"/>
  <c r="J26" i="15"/>
  <c r="I26" i="15"/>
  <c r="H26" i="15"/>
  <c r="G26" i="15"/>
  <c r="R25" i="15"/>
  <c r="Q25" i="15"/>
  <c r="P25" i="15"/>
  <c r="O25" i="15"/>
  <c r="N25" i="15"/>
  <c r="L25" i="15"/>
  <c r="K25" i="15"/>
  <c r="J25" i="15"/>
  <c r="I25" i="15"/>
  <c r="H25" i="15"/>
  <c r="G25" i="15"/>
  <c r="R24" i="15"/>
  <c r="Q24" i="15"/>
  <c r="P24" i="15"/>
  <c r="O24" i="15"/>
  <c r="N24" i="15"/>
  <c r="L24" i="15"/>
  <c r="K24" i="15"/>
  <c r="J24" i="15"/>
  <c r="I24" i="15"/>
  <c r="H24" i="15"/>
  <c r="G24" i="15"/>
  <c r="R23" i="15"/>
  <c r="Q23" i="15"/>
  <c r="P23" i="15"/>
  <c r="O23" i="15"/>
  <c r="N23" i="15"/>
  <c r="L23" i="15"/>
  <c r="K23" i="15"/>
  <c r="J23" i="15"/>
  <c r="I23" i="15"/>
  <c r="H23" i="15"/>
  <c r="G23" i="15"/>
  <c r="R22" i="15"/>
  <c r="Q22" i="15"/>
  <c r="P22" i="15"/>
  <c r="O22" i="15"/>
  <c r="N22" i="15"/>
  <c r="L22" i="15"/>
  <c r="K22" i="15"/>
  <c r="J22" i="15"/>
  <c r="I22" i="15"/>
  <c r="H22" i="15"/>
  <c r="G22" i="15"/>
  <c r="R21" i="15"/>
  <c r="Q21" i="15"/>
  <c r="P21" i="15"/>
  <c r="O21" i="15"/>
  <c r="N21" i="15"/>
  <c r="L21" i="15"/>
  <c r="K21" i="15"/>
  <c r="J21" i="15"/>
  <c r="I21" i="15"/>
  <c r="H21" i="15"/>
  <c r="G21" i="15"/>
  <c r="R20" i="15"/>
  <c r="Q20" i="15"/>
  <c r="P20" i="15"/>
  <c r="O20" i="15"/>
  <c r="N20" i="15"/>
  <c r="L20" i="15"/>
  <c r="K20" i="15"/>
  <c r="J20" i="15"/>
  <c r="I20" i="15"/>
  <c r="H20" i="15"/>
  <c r="G20" i="15"/>
  <c r="R19" i="15"/>
  <c r="Q19" i="15"/>
  <c r="P19" i="15"/>
  <c r="O19" i="15"/>
  <c r="N19" i="15"/>
  <c r="L19" i="15"/>
  <c r="K19" i="15"/>
  <c r="J19" i="15"/>
  <c r="I19" i="15"/>
  <c r="H19" i="15"/>
  <c r="G19" i="15"/>
  <c r="R18" i="15"/>
  <c r="Q18" i="15"/>
  <c r="P18" i="15"/>
  <c r="O18" i="15"/>
  <c r="N18" i="15"/>
  <c r="L18" i="15"/>
  <c r="K18" i="15"/>
  <c r="J18" i="15"/>
  <c r="I18" i="15"/>
  <c r="H18" i="15"/>
  <c r="G18" i="15"/>
  <c r="R17" i="15"/>
  <c r="Q17" i="15"/>
  <c r="P17" i="15"/>
  <c r="O17" i="15"/>
  <c r="N17" i="15"/>
  <c r="L17" i="15"/>
  <c r="K17" i="15"/>
  <c r="J17" i="15"/>
  <c r="I17" i="15"/>
  <c r="H17" i="15"/>
  <c r="G17" i="15"/>
  <c r="R16" i="15"/>
  <c r="Q16" i="15"/>
  <c r="P16" i="15"/>
  <c r="O16" i="15"/>
  <c r="N16" i="15"/>
  <c r="L16" i="15"/>
  <c r="K16" i="15"/>
  <c r="J16" i="15"/>
  <c r="I16" i="15"/>
  <c r="H16" i="15"/>
  <c r="G16" i="15"/>
  <c r="R15" i="15"/>
  <c r="Q15" i="15"/>
  <c r="D15" i="15" s="1"/>
  <c r="P15" i="15"/>
  <c r="O15" i="15"/>
  <c r="N15" i="15"/>
  <c r="L15" i="15"/>
  <c r="K15" i="15"/>
  <c r="J15" i="15"/>
  <c r="I15" i="15"/>
  <c r="H15" i="15"/>
  <c r="G15" i="15"/>
  <c r="R14" i="15"/>
  <c r="Q14" i="15"/>
  <c r="P14" i="15"/>
  <c r="O14" i="15"/>
  <c r="N14" i="15"/>
  <c r="L14" i="15"/>
  <c r="K14" i="15"/>
  <c r="J14" i="15"/>
  <c r="I14" i="15"/>
  <c r="H14" i="15"/>
  <c r="G14" i="15"/>
  <c r="R13" i="15"/>
  <c r="Q13" i="15"/>
  <c r="P13" i="15"/>
  <c r="O13" i="15"/>
  <c r="N13" i="15"/>
  <c r="L13" i="15"/>
  <c r="K13" i="15"/>
  <c r="J13" i="15"/>
  <c r="I13" i="15"/>
  <c r="H13" i="15"/>
  <c r="G13" i="15"/>
  <c r="R12" i="15"/>
  <c r="Q12" i="15"/>
  <c r="P12" i="15"/>
  <c r="O12" i="15"/>
  <c r="N12" i="15"/>
  <c r="L12" i="15"/>
  <c r="K12" i="15"/>
  <c r="J12" i="15"/>
  <c r="I12" i="15"/>
  <c r="H12" i="15"/>
  <c r="G12" i="15"/>
  <c r="R11" i="15"/>
  <c r="Q11" i="15"/>
  <c r="P11" i="15"/>
  <c r="O11" i="15"/>
  <c r="N11" i="15"/>
  <c r="L11" i="15"/>
  <c r="K11" i="15"/>
  <c r="J11" i="15"/>
  <c r="I11" i="15"/>
  <c r="H11" i="15"/>
  <c r="G11" i="15"/>
  <c r="R10" i="15"/>
  <c r="Q10" i="15"/>
  <c r="P10" i="15"/>
  <c r="O10" i="15"/>
  <c r="N10" i="15"/>
  <c r="L10" i="15"/>
  <c r="K10" i="15"/>
  <c r="J10" i="15"/>
  <c r="I10" i="15"/>
  <c r="H10" i="15"/>
  <c r="G10" i="15"/>
  <c r="R9" i="15"/>
  <c r="Q9" i="15"/>
  <c r="P9" i="15"/>
  <c r="O9" i="15"/>
  <c r="N9" i="15"/>
  <c r="L9" i="15"/>
  <c r="K9" i="15"/>
  <c r="J9" i="15"/>
  <c r="I9" i="15"/>
  <c r="H9" i="15"/>
  <c r="G9" i="15"/>
  <c r="R8" i="15"/>
  <c r="Q8" i="15"/>
  <c r="P8" i="15"/>
  <c r="O8" i="15"/>
  <c r="N8" i="15"/>
  <c r="L8" i="15"/>
  <c r="K8" i="15"/>
  <c r="J8" i="15"/>
  <c r="I8" i="15"/>
  <c r="H8" i="15"/>
  <c r="G8" i="15"/>
  <c r="R7" i="15"/>
  <c r="Q7" i="15"/>
  <c r="P7" i="15"/>
  <c r="O7" i="15"/>
  <c r="N7" i="15"/>
  <c r="L7" i="15"/>
  <c r="K7" i="15"/>
  <c r="J7" i="15"/>
  <c r="I7" i="15"/>
  <c r="H7" i="15"/>
  <c r="G7" i="15"/>
  <c r="R6" i="15"/>
  <c r="Q6" i="15"/>
  <c r="P6" i="15"/>
  <c r="O6" i="15"/>
  <c r="N6" i="15"/>
  <c r="L6" i="15"/>
  <c r="K6" i="15"/>
  <c r="J6" i="15"/>
  <c r="I6" i="15"/>
  <c r="H6" i="15"/>
  <c r="G6" i="15"/>
  <c r="R5" i="15"/>
  <c r="Q5" i="15"/>
  <c r="P5" i="15"/>
  <c r="O5" i="15"/>
  <c r="N5" i="15"/>
  <c r="L5" i="15"/>
  <c r="K5" i="15"/>
  <c r="J5" i="15"/>
  <c r="I5" i="15"/>
  <c r="H5" i="15"/>
  <c r="G5" i="15"/>
  <c r="R4" i="15"/>
  <c r="Q4" i="15"/>
  <c r="P4" i="15"/>
  <c r="O4" i="15"/>
  <c r="N4" i="15"/>
  <c r="L4" i="15"/>
  <c r="K4" i="15"/>
  <c r="J4" i="15"/>
  <c r="I4" i="15"/>
  <c r="H4" i="15"/>
  <c r="G4" i="15"/>
  <c r="R3" i="15"/>
  <c r="Q3" i="15"/>
  <c r="P3" i="15"/>
  <c r="O3" i="15"/>
  <c r="N3" i="15"/>
  <c r="L3" i="15"/>
  <c r="K3" i="15"/>
  <c r="J3" i="15"/>
  <c r="I3" i="15"/>
  <c r="H3" i="15"/>
  <c r="G3" i="15"/>
  <c r="R2" i="15"/>
  <c r="Q2" i="15"/>
  <c r="P2" i="15"/>
  <c r="O2" i="15"/>
  <c r="N2" i="15"/>
  <c r="L2" i="15"/>
  <c r="K2" i="15"/>
  <c r="J2" i="15"/>
  <c r="I2" i="15"/>
  <c r="H2" i="15"/>
  <c r="G2" i="15"/>
  <c r="D226" i="15"/>
  <c r="D222" i="15"/>
  <c r="D221" i="15"/>
  <c r="D220" i="15"/>
  <c r="D219" i="15"/>
  <c r="D218" i="15"/>
  <c r="D217" i="15"/>
  <c r="D216" i="15"/>
  <c r="D215" i="15"/>
  <c r="D214" i="15"/>
  <c r="D213" i="15"/>
  <c r="D206" i="15"/>
  <c r="D205" i="15"/>
  <c r="D204" i="15"/>
  <c r="D203" i="15"/>
  <c r="D202" i="15"/>
  <c r="D195" i="15"/>
  <c r="D194" i="15"/>
  <c r="D193" i="15"/>
  <c r="D192" i="15"/>
  <c r="D186" i="15"/>
  <c r="D185" i="15"/>
  <c r="D184" i="15"/>
  <c r="D183" i="15"/>
  <c r="D180" i="15"/>
  <c r="D179" i="15"/>
  <c r="D174" i="15"/>
  <c r="D171" i="15"/>
  <c r="D166" i="15"/>
  <c r="D164" i="15"/>
  <c r="D162" i="15"/>
  <c r="D161" i="15"/>
  <c r="D159" i="15"/>
  <c r="D156" i="15"/>
  <c r="D155" i="15"/>
  <c r="D152" i="15"/>
  <c r="D151" i="15"/>
  <c r="D149" i="15"/>
  <c r="D148" i="15"/>
  <c r="D147" i="15"/>
  <c r="D144" i="15"/>
  <c r="D143" i="15"/>
  <c r="D140" i="15"/>
  <c r="D139" i="15"/>
  <c r="D134" i="15"/>
  <c r="D133" i="15"/>
  <c r="D124" i="15"/>
  <c r="D123" i="15"/>
  <c r="D115" i="15"/>
  <c r="D108" i="15"/>
  <c r="D68" i="15"/>
  <c r="D34" i="15"/>
  <c r="D11" i="15" l="1"/>
  <c r="D33" i="15"/>
  <c r="D12" i="15"/>
  <c r="D28" i="15"/>
  <c r="D23" i="15"/>
  <c r="D31" i="15"/>
  <c r="C12" i="15"/>
  <c r="A12" i="15" s="1"/>
  <c r="D14" i="15"/>
  <c r="D27" i="15"/>
  <c r="D19" i="15"/>
  <c r="D30" i="15"/>
  <c r="D4" i="15"/>
  <c r="C24" i="15"/>
  <c r="D16" i="15"/>
  <c r="D24" i="15"/>
  <c r="D8" i="15"/>
  <c r="D87" i="15"/>
  <c r="D104" i="15"/>
  <c r="D82" i="15"/>
  <c r="D106" i="15"/>
  <c r="C209" i="15"/>
  <c r="C206" i="15"/>
  <c r="B206" i="15" s="1"/>
  <c r="C204" i="15"/>
  <c r="B204" i="15" s="1"/>
  <c r="E204" i="15" s="1"/>
  <c r="C202" i="15"/>
  <c r="B202" i="15" s="1"/>
  <c r="C200" i="15"/>
  <c r="C226" i="15"/>
  <c r="B226" i="15" s="1"/>
  <c r="E226" i="15" s="1"/>
  <c r="C212" i="15"/>
  <c r="B212" i="15" s="1"/>
  <c r="E212" i="15" s="1"/>
  <c r="C198" i="15"/>
  <c r="B198" i="15" s="1"/>
  <c r="E198" i="15" s="1"/>
  <c r="C210" i="15"/>
  <c r="B210" i="15" s="1"/>
  <c r="E210" i="15" s="1"/>
  <c r="C224" i="15"/>
  <c r="D199" i="15"/>
  <c r="D200" i="15"/>
  <c r="D201" i="15"/>
  <c r="C196" i="15"/>
  <c r="D198" i="15"/>
  <c r="C199" i="15"/>
  <c r="B199" i="15" s="1"/>
  <c r="E199" i="15" s="1"/>
  <c r="C208" i="15"/>
  <c r="C225" i="15"/>
  <c r="C172" i="15"/>
  <c r="A172" i="15" s="1"/>
  <c r="D167" i="15"/>
  <c r="B160" i="15"/>
  <c r="E160" i="15" s="1"/>
  <c r="C158" i="15"/>
  <c r="A158" i="15" s="1"/>
  <c r="B165" i="15"/>
  <c r="E165" i="15" s="1"/>
  <c r="C167" i="15"/>
  <c r="A167" i="15" s="1"/>
  <c r="B169" i="15"/>
  <c r="C179" i="15"/>
  <c r="A179" i="15" s="1"/>
  <c r="B181" i="15"/>
  <c r="E181" i="15" s="1"/>
  <c r="D182" i="15"/>
  <c r="C190" i="15"/>
  <c r="A190" i="15" s="1"/>
  <c r="D122" i="15"/>
  <c r="C148" i="15"/>
  <c r="B148" i="15" s="1"/>
  <c r="E148" i="15" s="1"/>
  <c r="D153" i="15"/>
  <c r="C143" i="15"/>
  <c r="C151" i="15"/>
  <c r="D127" i="15"/>
  <c r="D131" i="15"/>
  <c r="C126" i="15"/>
  <c r="C130" i="15"/>
  <c r="C134" i="15"/>
  <c r="B134" i="15" s="1"/>
  <c r="C138" i="15"/>
  <c r="C142" i="15"/>
  <c r="C115" i="15"/>
  <c r="D121" i="15"/>
  <c r="D79" i="15"/>
  <c r="D101" i="15"/>
  <c r="D107" i="15"/>
  <c r="D113" i="15"/>
  <c r="D114" i="15"/>
  <c r="D120" i="15"/>
  <c r="D62" i="15"/>
  <c r="D50" i="15"/>
  <c r="D41" i="15"/>
  <c r="D45" i="15"/>
  <c r="D61" i="15"/>
  <c r="D65" i="15"/>
  <c r="D47" i="15"/>
  <c r="D39" i="15"/>
  <c r="D43" i="15"/>
  <c r="C41" i="15"/>
  <c r="B41" i="15" s="1"/>
  <c r="C37" i="15"/>
  <c r="C45" i="15"/>
  <c r="B45" i="15" s="1"/>
  <c r="D57" i="15"/>
  <c r="D53" i="15"/>
  <c r="D51" i="15"/>
  <c r="D55" i="15"/>
  <c r="D59" i="15"/>
  <c r="D63" i="15"/>
  <c r="C46" i="15"/>
  <c r="A46" i="15" s="1"/>
  <c r="D42" i="15"/>
  <c r="D46" i="15"/>
  <c r="D54" i="15"/>
  <c r="D58" i="15"/>
  <c r="D70" i="15"/>
  <c r="D3" i="15"/>
  <c r="D29" i="15"/>
  <c r="C10" i="15"/>
  <c r="D20" i="15"/>
  <c r="C22" i="15"/>
  <c r="C30" i="15"/>
  <c r="B30" i="15" s="1"/>
  <c r="E30" i="15" s="1"/>
  <c r="D6" i="15"/>
  <c r="D7" i="15"/>
  <c r="C122" i="15"/>
  <c r="B122" i="15" s="1"/>
  <c r="C192" i="15"/>
  <c r="A192" i="15" s="1"/>
  <c r="C197" i="15"/>
  <c r="A197" i="15" s="1"/>
  <c r="C195" i="15"/>
  <c r="B195" i="15" s="1"/>
  <c r="C219" i="15"/>
  <c r="B219" i="15" s="1"/>
  <c r="E219" i="15" s="1"/>
  <c r="C221" i="15"/>
  <c r="A221" i="15" s="1"/>
  <c r="C193" i="15"/>
  <c r="C215" i="15"/>
  <c r="B215" i="15" s="1"/>
  <c r="E215" i="15" s="1"/>
  <c r="C217" i="15"/>
  <c r="B217" i="15" s="1"/>
  <c r="E217" i="15" s="1"/>
  <c r="C213" i="15"/>
  <c r="B213" i="15" s="1"/>
  <c r="E213" i="15" s="1"/>
  <c r="C211" i="15"/>
  <c r="B211" i="15" s="1"/>
  <c r="E211" i="15" s="1"/>
  <c r="C207" i="15"/>
  <c r="B207" i="15" s="1"/>
  <c r="E207" i="15" s="1"/>
  <c r="C205" i="15"/>
  <c r="B205" i="15" s="1"/>
  <c r="E205" i="15" s="1"/>
  <c r="C201" i="15"/>
  <c r="A201" i="15" s="1"/>
  <c r="C203" i="15"/>
  <c r="C223" i="15"/>
  <c r="B223" i="15" s="1"/>
  <c r="E223" i="15" s="1"/>
  <c r="B170" i="15"/>
  <c r="E170" i="15" s="1"/>
  <c r="B182" i="15"/>
  <c r="E182" i="15" s="1"/>
  <c r="C191" i="15"/>
  <c r="A191" i="15" s="1"/>
  <c r="B167" i="15"/>
  <c r="E167" i="15" s="1"/>
  <c r="B179" i="15"/>
  <c r="D181" i="15"/>
  <c r="D169" i="15"/>
  <c r="C163" i="15"/>
  <c r="A163" i="15" s="1"/>
  <c r="C164" i="15"/>
  <c r="A164" i="15" s="1"/>
  <c r="C176" i="15"/>
  <c r="A176" i="15" s="1"/>
  <c r="C189" i="15"/>
  <c r="A189" i="15" s="1"/>
  <c r="B191" i="15"/>
  <c r="E191" i="15" s="1"/>
  <c r="C175" i="15"/>
  <c r="A175" i="15" s="1"/>
  <c r="B177" i="15"/>
  <c r="C187" i="15"/>
  <c r="A187" i="15" s="1"/>
  <c r="C188" i="15"/>
  <c r="A188" i="15" s="1"/>
  <c r="B166" i="15"/>
  <c r="B178" i="15"/>
  <c r="E178" i="15" s="1"/>
  <c r="C186" i="15"/>
  <c r="A186" i="15" s="1"/>
  <c r="B189" i="15"/>
  <c r="E189" i="15" s="1"/>
  <c r="B163" i="15"/>
  <c r="E163" i="15" s="1"/>
  <c r="C159" i="15"/>
  <c r="A159" i="15" s="1"/>
  <c r="C160" i="15"/>
  <c r="A160" i="15" s="1"/>
  <c r="B175" i="15"/>
  <c r="E175" i="15" s="1"/>
  <c r="C185" i="15"/>
  <c r="A185" i="15" s="1"/>
  <c r="B187" i="15"/>
  <c r="E187" i="15" s="1"/>
  <c r="B190" i="15"/>
  <c r="B161" i="15"/>
  <c r="E161" i="15" s="1"/>
  <c r="C184" i="15"/>
  <c r="A184" i="15" s="1"/>
  <c r="C157" i="15"/>
  <c r="A157" i="15" s="1"/>
  <c r="B159" i="15"/>
  <c r="E159" i="15" s="1"/>
  <c r="B162" i="15"/>
  <c r="E162" i="15" s="1"/>
  <c r="B164" i="15"/>
  <c r="E164" i="15" s="1"/>
  <c r="C171" i="15"/>
  <c r="A171" i="15" s="1"/>
  <c r="B173" i="15"/>
  <c r="E173" i="15" s="1"/>
  <c r="C183" i="15"/>
  <c r="A183" i="15" s="1"/>
  <c r="B185" i="15"/>
  <c r="D163" i="15"/>
  <c r="B174" i="15"/>
  <c r="E174" i="15" s="1"/>
  <c r="C182" i="15"/>
  <c r="A182" i="15" s="1"/>
  <c r="B186" i="15"/>
  <c r="E186" i="15" s="1"/>
  <c r="B188" i="15"/>
  <c r="E188" i="15" s="1"/>
  <c r="B157" i="15"/>
  <c r="E157" i="15" s="1"/>
  <c r="B171" i="15"/>
  <c r="E171" i="15" s="1"/>
  <c r="C181" i="15"/>
  <c r="A181" i="15" s="1"/>
  <c r="B183" i="15"/>
  <c r="E183" i="15" s="1"/>
  <c r="D165" i="15"/>
  <c r="B158" i="15"/>
  <c r="E158" i="15" s="1"/>
  <c r="C168" i="15"/>
  <c r="A168" i="15" s="1"/>
  <c r="C180" i="15"/>
  <c r="A180" i="15" s="1"/>
  <c r="C127" i="15"/>
  <c r="B127" i="15" s="1"/>
  <c r="C146" i="15"/>
  <c r="C150" i="15"/>
  <c r="B150" i="15" s="1"/>
  <c r="E150" i="15" s="1"/>
  <c r="C154" i="15"/>
  <c r="B154" i="15" s="1"/>
  <c r="E154" i="15" s="1"/>
  <c r="C125" i="15"/>
  <c r="C133" i="15"/>
  <c r="B133" i="15" s="1"/>
  <c r="C141" i="15"/>
  <c r="C149" i="15"/>
  <c r="B149" i="15" s="1"/>
  <c r="C152" i="15"/>
  <c r="B152" i="15" s="1"/>
  <c r="E152" i="15" s="1"/>
  <c r="C156" i="15"/>
  <c r="B156" i="15" s="1"/>
  <c r="D137" i="15"/>
  <c r="D145" i="15"/>
  <c r="D129" i="15"/>
  <c r="D83" i="15"/>
  <c r="C111" i="15"/>
  <c r="B111" i="15" s="1"/>
  <c r="E111" i="15" s="1"/>
  <c r="C75" i="15"/>
  <c r="B75" i="15" s="1"/>
  <c r="D90" i="15"/>
  <c r="D75" i="15"/>
  <c r="D81" i="15"/>
  <c r="D93" i="15"/>
  <c r="D74" i="15"/>
  <c r="D92" i="15"/>
  <c r="D97" i="15"/>
  <c r="D116" i="15"/>
  <c r="C79" i="15"/>
  <c r="B79" i="15" s="1"/>
  <c r="E79" i="15" s="1"/>
  <c r="D91" i="15"/>
  <c r="D103" i="15"/>
  <c r="C88" i="15"/>
  <c r="A88" i="15" s="1"/>
  <c r="C99" i="15"/>
  <c r="A99" i="15" s="1"/>
  <c r="D100" i="15"/>
  <c r="D76" i="15"/>
  <c r="D86" i="15"/>
  <c r="D99" i="15"/>
  <c r="C91" i="15"/>
  <c r="C97" i="15"/>
  <c r="B97" i="15" s="1"/>
  <c r="D98" i="15"/>
  <c r="C109" i="15"/>
  <c r="B109" i="15" s="1"/>
  <c r="E109" i="15" s="1"/>
  <c r="C74" i="15"/>
  <c r="B74" i="15" s="1"/>
  <c r="E74" i="15" s="1"/>
  <c r="D85" i="15"/>
  <c r="C103" i="15"/>
  <c r="B103" i="15" s="1"/>
  <c r="E103" i="15" s="1"/>
  <c r="C87" i="15"/>
  <c r="B87" i="15" s="1"/>
  <c r="E87" i="15" s="1"/>
  <c r="D72" i="15"/>
  <c r="C77" i="15"/>
  <c r="B77" i="15" s="1"/>
  <c r="C83" i="15"/>
  <c r="B83" i="15" s="1"/>
  <c r="C90" i="15"/>
  <c r="A90" i="15" s="1"/>
  <c r="C96" i="15"/>
  <c r="A96" i="15" s="1"/>
  <c r="C95" i="15"/>
  <c r="B95" i="15" s="1"/>
  <c r="E95" i="15" s="1"/>
  <c r="C101" i="15"/>
  <c r="B101" i="15" s="1"/>
  <c r="C119" i="15"/>
  <c r="B119" i="15" s="1"/>
  <c r="C76" i="15"/>
  <c r="A76" i="15" s="1"/>
  <c r="C107" i="15"/>
  <c r="B107" i="15" s="1"/>
  <c r="C104" i="15"/>
  <c r="A104" i="15" s="1"/>
  <c r="C110" i="15"/>
  <c r="B110" i="15" s="1"/>
  <c r="E110" i="15" s="1"/>
  <c r="C117" i="15"/>
  <c r="B117" i="15" s="1"/>
  <c r="C82" i="15"/>
  <c r="B82" i="15" s="1"/>
  <c r="E82" i="15" s="1"/>
  <c r="D105" i="15"/>
  <c r="C81" i="15"/>
  <c r="B81" i="15" s="1"/>
  <c r="E81" i="15" s="1"/>
  <c r="C102" i="15"/>
  <c r="A102" i="15" s="1"/>
  <c r="C116" i="15"/>
  <c r="B116" i="15" s="1"/>
  <c r="C93" i="15"/>
  <c r="B93" i="15" s="1"/>
  <c r="E93" i="15" s="1"/>
  <c r="C108" i="15"/>
  <c r="B108" i="15" s="1"/>
  <c r="C114" i="15"/>
  <c r="A114" i="15" s="1"/>
  <c r="D89" i="15"/>
  <c r="C80" i="15"/>
  <c r="A80" i="15" s="1"/>
  <c r="C72" i="15"/>
  <c r="A72" i="15" s="1"/>
  <c r="C78" i="15"/>
  <c r="C85" i="15"/>
  <c r="B85" i="15" s="1"/>
  <c r="C92" i="15"/>
  <c r="B92" i="15" s="1"/>
  <c r="E92" i="15" s="1"/>
  <c r="C100" i="15"/>
  <c r="B100" i="15" s="1"/>
  <c r="E100" i="15" s="1"/>
  <c r="C113" i="15"/>
  <c r="B113" i="15" s="1"/>
  <c r="E113" i="15" s="1"/>
  <c r="D73" i="15"/>
  <c r="C106" i="15"/>
  <c r="A106" i="15" s="1"/>
  <c r="C120" i="15"/>
  <c r="A120" i="15" s="1"/>
  <c r="C84" i="15"/>
  <c r="B84" i="15" s="1"/>
  <c r="C98" i="15"/>
  <c r="A98" i="15" s="1"/>
  <c r="C112" i="15"/>
  <c r="A112" i="15" s="1"/>
  <c r="C50" i="15"/>
  <c r="A50" i="15" s="1"/>
  <c r="C62" i="15"/>
  <c r="A62" i="15" s="1"/>
  <c r="C66" i="15"/>
  <c r="A66" i="15" s="1"/>
  <c r="C57" i="15"/>
  <c r="B57" i="15" s="1"/>
  <c r="C61" i="15"/>
  <c r="A61" i="15" s="1"/>
  <c r="C65" i="15"/>
  <c r="A65" i="15" s="1"/>
  <c r="C69" i="15"/>
  <c r="A69" i="15" s="1"/>
  <c r="C49" i="15"/>
  <c r="A49" i="15" s="1"/>
  <c r="C53" i="15"/>
  <c r="A53" i="15" s="1"/>
  <c r="C44" i="15"/>
  <c r="A44" i="15" s="1"/>
  <c r="C48" i="15"/>
  <c r="C60" i="15"/>
  <c r="A60" i="15" s="1"/>
  <c r="C64" i="15"/>
  <c r="A64" i="15" s="1"/>
  <c r="C51" i="15"/>
  <c r="B51" i="15" s="1"/>
  <c r="C55" i="15"/>
  <c r="B55" i="15" s="1"/>
  <c r="C59" i="15"/>
  <c r="A59" i="15" s="1"/>
  <c r="C63" i="15"/>
  <c r="A63" i="15" s="1"/>
  <c r="C67" i="15"/>
  <c r="B67" i="15" s="1"/>
  <c r="C71" i="15"/>
  <c r="B71" i="15" s="1"/>
  <c r="C39" i="15"/>
  <c r="B39" i="15" s="1"/>
  <c r="E39" i="15" s="1"/>
  <c r="C43" i="15"/>
  <c r="B43" i="15" s="1"/>
  <c r="C47" i="15"/>
  <c r="B47" i="15" s="1"/>
  <c r="D32" i="15"/>
  <c r="A223" i="15"/>
  <c r="C16" i="15"/>
  <c r="B16" i="15" s="1"/>
  <c r="E16" i="15" s="1"/>
  <c r="C28" i="15"/>
  <c r="B28" i="15" s="1"/>
  <c r="E28" i="15" s="1"/>
  <c r="C5" i="15"/>
  <c r="B5" i="15" s="1"/>
  <c r="E5" i="15" s="1"/>
  <c r="C15" i="15"/>
  <c r="B15" i="15" s="1"/>
  <c r="E15" i="15" s="1"/>
  <c r="D17" i="15"/>
  <c r="C27" i="15"/>
  <c r="B27" i="15" s="1"/>
  <c r="E27" i="15" s="1"/>
  <c r="C6" i="15"/>
  <c r="B6" i="15" s="1"/>
  <c r="E6" i="15" s="1"/>
  <c r="C18" i="15"/>
  <c r="A18" i="15" s="1"/>
  <c r="C11" i="15"/>
  <c r="A11" i="15" s="1"/>
  <c r="C13" i="15"/>
  <c r="A13" i="15" s="1"/>
  <c r="C23" i="15"/>
  <c r="B23" i="15" s="1"/>
  <c r="E23" i="15" s="1"/>
  <c r="D25" i="15"/>
  <c r="C35" i="15"/>
  <c r="A35" i="15" s="1"/>
  <c r="D22" i="15"/>
  <c r="C2" i="15"/>
  <c r="B2" i="15" s="1"/>
  <c r="E2" i="15" s="1"/>
  <c r="C14" i="15"/>
  <c r="B14" i="15" s="1"/>
  <c r="E14" i="15" s="1"/>
  <c r="C26" i="15"/>
  <c r="B26" i="15" s="1"/>
  <c r="E26" i="15" s="1"/>
  <c r="C34" i="15"/>
  <c r="C8" i="15"/>
  <c r="A8" i="15" s="1"/>
  <c r="C20" i="15"/>
  <c r="B20" i="15" s="1"/>
  <c r="E20" i="15" s="1"/>
  <c r="C7" i="15"/>
  <c r="B7" i="15" s="1"/>
  <c r="E7" i="15" s="1"/>
  <c r="D9" i="15"/>
  <c r="C19" i="15"/>
  <c r="B19" i="15" s="1"/>
  <c r="E19" i="15" s="1"/>
  <c r="C21" i="15"/>
  <c r="A21" i="15" s="1"/>
  <c r="C31" i="15"/>
  <c r="A31" i="15" s="1"/>
  <c r="C4" i="15"/>
  <c r="A4" i="15" s="1"/>
  <c r="C3" i="15"/>
  <c r="B3" i="15" s="1"/>
  <c r="E3" i="15" s="1"/>
  <c r="B10" i="15"/>
  <c r="E10" i="15" s="1"/>
  <c r="A10" i="15"/>
  <c r="A23" i="15"/>
  <c r="B22" i="15"/>
  <c r="E22" i="15" s="1"/>
  <c r="A22" i="15"/>
  <c r="B24" i="15"/>
  <c r="E24" i="15" s="1"/>
  <c r="A24" i="15"/>
  <c r="A27" i="15"/>
  <c r="D5" i="15"/>
  <c r="D13" i="15"/>
  <c r="D21" i="15"/>
  <c r="D173" i="15"/>
  <c r="C9" i="15"/>
  <c r="C17" i="15"/>
  <c r="C25" i="15"/>
  <c r="B90" i="15"/>
  <c r="E90" i="15" s="1"/>
  <c r="B115" i="15"/>
  <c r="E115" i="15" s="1"/>
  <c r="A115" i="15"/>
  <c r="B124" i="15"/>
  <c r="A124" i="15"/>
  <c r="B132" i="15"/>
  <c r="A132" i="15"/>
  <c r="B140" i="15"/>
  <c r="E140" i="15" s="1"/>
  <c r="A140" i="15"/>
  <c r="A148" i="15"/>
  <c r="C161" i="15"/>
  <c r="A161" i="15" s="1"/>
  <c r="C166" i="15"/>
  <c r="A166" i="15" s="1"/>
  <c r="B168" i="15"/>
  <c r="E168" i="15" s="1"/>
  <c r="B125" i="15"/>
  <c r="A125" i="15"/>
  <c r="B208" i="15"/>
  <c r="E208" i="15" s="1"/>
  <c r="A208" i="15"/>
  <c r="C33" i="15"/>
  <c r="B35" i="15"/>
  <c r="C40" i="15"/>
  <c r="C56" i="15"/>
  <c r="C94" i="15"/>
  <c r="B126" i="15"/>
  <c r="A126" i="15"/>
  <c r="B142" i="15"/>
  <c r="E142" i="15" s="1"/>
  <c r="A142" i="15"/>
  <c r="A150" i="15"/>
  <c r="C169" i="15"/>
  <c r="A169" i="15" s="1"/>
  <c r="C174" i="15"/>
  <c r="A174" i="15" s="1"/>
  <c r="B176" i="15"/>
  <c r="E176" i="15" s="1"/>
  <c r="B193" i="15"/>
  <c r="E193" i="15" s="1"/>
  <c r="A193" i="15"/>
  <c r="A219" i="15"/>
  <c r="B225" i="15"/>
  <c r="E225" i="15" s="1"/>
  <c r="A225" i="15"/>
  <c r="B135" i="15"/>
  <c r="E135" i="15" s="1"/>
  <c r="A135" i="15"/>
  <c r="B143" i="15"/>
  <c r="E143" i="15" s="1"/>
  <c r="A143" i="15"/>
  <c r="B151" i="15"/>
  <c r="A151" i="15"/>
  <c r="B200" i="15"/>
  <c r="E200" i="15" s="1"/>
  <c r="A200" i="15"/>
  <c r="A133" i="15"/>
  <c r="D197" i="15"/>
  <c r="C36" i="15"/>
  <c r="C52" i="15"/>
  <c r="C68" i="15"/>
  <c r="B91" i="15"/>
  <c r="E91" i="15" s="1"/>
  <c r="A91" i="15"/>
  <c r="B128" i="15"/>
  <c r="E128" i="15" s="1"/>
  <c r="A128" i="15"/>
  <c r="B136" i="15"/>
  <c r="E136" i="15" s="1"/>
  <c r="A136" i="15"/>
  <c r="B144" i="15"/>
  <c r="A144" i="15"/>
  <c r="C177" i="15"/>
  <c r="A177" i="15" s="1"/>
  <c r="B184" i="15"/>
  <c r="E184" i="15" s="1"/>
  <c r="B196" i="15"/>
  <c r="A196" i="15"/>
  <c r="A211" i="15"/>
  <c r="D2" i="15"/>
  <c r="D10" i="15"/>
  <c r="D18" i="15"/>
  <c r="D26" i="15"/>
  <c r="D170" i="15"/>
  <c r="C29" i="15"/>
  <c r="B34" i="15"/>
  <c r="E34" i="15" s="1"/>
  <c r="A34" i="15"/>
  <c r="B37" i="15"/>
  <c r="A37" i="15"/>
  <c r="C42" i="15"/>
  <c r="C58" i="15"/>
  <c r="C73" i="15"/>
  <c r="C86" i="15"/>
  <c r="C89" i="15"/>
  <c r="C105" i="15"/>
  <c r="C118" i="15"/>
  <c r="C121" i="15"/>
  <c r="C129" i="15"/>
  <c r="C137" i="15"/>
  <c r="C145" i="15"/>
  <c r="C153" i="15"/>
  <c r="C165" i="15"/>
  <c r="A165" i="15" s="1"/>
  <c r="C170" i="15"/>
  <c r="A170" i="15" s="1"/>
  <c r="B172" i="15"/>
  <c r="E172" i="15" s="1"/>
  <c r="A207" i="15"/>
  <c r="A213" i="15"/>
  <c r="B224" i="15"/>
  <c r="E224" i="15" s="1"/>
  <c r="A224" i="15"/>
  <c r="B46" i="15"/>
  <c r="B102" i="15"/>
  <c r="A122" i="15"/>
  <c r="B130" i="15"/>
  <c r="A130" i="15"/>
  <c r="B138" i="15"/>
  <c r="E138" i="15" s="1"/>
  <c r="A138" i="15"/>
  <c r="B146" i="15"/>
  <c r="A146" i="15"/>
  <c r="A154" i="15"/>
  <c r="B209" i="15"/>
  <c r="E209" i="15" s="1"/>
  <c r="A209" i="15"/>
  <c r="B220" i="15"/>
  <c r="E220" i="15" s="1"/>
  <c r="A220" i="15"/>
  <c r="B78" i="15"/>
  <c r="E78" i="15" s="1"/>
  <c r="A78" i="15"/>
  <c r="B141" i="15"/>
  <c r="A141" i="15"/>
  <c r="C32" i="15"/>
  <c r="C38" i="15"/>
  <c r="C54" i="15"/>
  <c r="C70" i="15"/>
  <c r="C123" i="15"/>
  <c r="C131" i="15"/>
  <c r="C139" i="15"/>
  <c r="C147" i="15"/>
  <c r="C155" i="15"/>
  <c r="C173" i="15"/>
  <c r="A173" i="15" s="1"/>
  <c r="C178" i="15"/>
  <c r="A178" i="15" s="1"/>
  <c r="B180" i="15"/>
  <c r="E180" i="15" s="1"/>
  <c r="A199" i="15"/>
  <c r="B216" i="15"/>
  <c r="E216" i="15" s="1"/>
  <c r="A216" i="15"/>
  <c r="A79" i="15"/>
  <c r="A111" i="15"/>
  <c r="A194" i="15"/>
  <c r="A198" i="15"/>
  <c r="A202" i="15"/>
  <c r="A206" i="15"/>
  <c r="A210" i="15"/>
  <c r="A214" i="15"/>
  <c r="A218" i="15"/>
  <c r="A222" i="15"/>
  <c r="A226" i="15"/>
  <c r="E206" i="15"/>
  <c r="D38" i="15"/>
  <c r="D35" i="15"/>
  <c r="D36" i="15"/>
  <c r="D119" i="15"/>
  <c r="D77" i="15"/>
  <c r="D94" i="15"/>
  <c r="D135" i="15"/>
  <c r="D40" i="15"/>
  <c r="D95" i="15"/>
  <c r="D44" i="15"/>
  <c r="D96" i="15"/>
  <c r="D110" i="15"/>
  <c r="D48" i="15"/>
  <c r="D52" i="15"/>
  <c r="D56" i="15"/>
  <c r="D60" i="15"/>
  <c r="D64" i="15"/>
  <c r="D71" i="15"/>
  <c r="D88" i="15"/>
  <c r="D102" i="15"/>
  <c r="D132" i="15"/>
  <c r="D158" i="15"/>
  <c r="D160" i="15"/>
  <c r="E166" i="15"/>
  <c r="E169" i="15"/>
  <c r="E177" i="15"/>
  <c r="E179" i="15"/>
  <c r="E185" i="15"/>
  <c r="E190" i="15"/>
  <c r="B4" i="15" l="1"/>
  <c r="E4" i="15" s="1"/>
  <c r="A75" i="15"/>
  <c r="A14" i="15"/>
  <c r="A103" i="15"/>
  <c r="A204" i="15"/>
  <c r="B12" i="15"/>
  <c r="E12" i="15" s="1"/>
  <c r="A149" i="15"/>
  <c r="B221" i="15"/>
  <c r="E221" i="15" s="1"/>
  <c r="A20" i="15"/>
  <c r="B18" i="15"/>
  <c r="E18" i="15" s="1"/>
  <c r="A93" i="15"/>
  <c r="B88" i="15"/>
  <c r="A212" i="15"/>
  <c r="A83" i="15"/>
  <c r="A30" i="15"/>
  <c r="B49" i="15"/>
  <c r="A134" i="15"/>
  <c r="A19" i="15"/>
  <c r="B8" i="15"/>
  <c r="E8" i="15" s="1"/>
  <c r="B96" i="15"/>
  <c r="A110" i="15"/>
  <c r="B99" i="15"/>
  <c r="A87" i="15"/>
  <c r="A107" i="15"/>
  <c r="B11" i="15"/>
  <c r="E11" i="15" s="1"/>
  <c r="B201" i="15"/>
  <c r="E201" i="15" s="1"/>
  <c r="B197" i="15"/>
  <c r="E197" i="15" s="1"/>
  <c r="B98" i="15"/>
  <c r="E98" i="15" s="1"/>
  <c r="A113" i="15"/>
  <c r="A95" i="15"/>
  <c r="A97" i="15"/>
  <c r="B44" i="15"/>
  <c r="E44" i="15" s="1"/>
  <c r="A45" i="15"/>
  <c r="A41" i="15"/>
  <c r="B69" i="15"/>
  <c r="E69" i="15" s="1"/>
  <c r="B59" i="15"/>
  <c r="B65" i="15"/>
  <c r="E65" i="15" s="1"/>
  <c r="A39" i="15"/>
  <c r="A55" i="15"/>
  <c r="B66" i="15"/>
  <c r="E66" i="15" s="1"/>
  <c r="B61" i="15"/>
  <c r="E61" i="15" s="1"/>
  <c r="B63" i="15"/>
  <c r="B50" i="15"/>
  <c r="E50" i="15" s="1"/>
  <c r="A6" i="15"/>
  <c r="A26" i="15"/>
  <c r="A82" i="15"/>
  <c r="A205" i="15"/>
  <c r="A117" i="15"/>
  <c r="A100" i="15"/>
  <c r="A57" i="15"/>
  <c r="A51" i="15"/>
  <c r="A7" i="15"/>
  <c r="B21" i="15"/>
  <c r="E21" i="15" s="1"/>
  <c r="B31" i="15"/>
  <c r="E31" i="15" s="1"/>
  <c r="B13" i="15"/>
  <c r="E13" i="15" s="1"/>
  <c r="A77" i="15"/>
  <c r="B64" i="15"/>
  <c r="E64" i="15" s="1"/>
  <c r="A81" i="15"/>
  <c r="A195" i="15"/>
  <c r="A5" i="15"/>
  <c r="B62" i="15"/>
  <c r="E62" i="15" s="1"/>
  <c r="A28" i="15"/>
  <c r="A2" i="15"/>
  <c r="B72" i="15"/>
  <c r="E72" i="15" s="1"/>
  <c r="A217" i="15"/>
  <c r="A215" i="15"/>
  <c r="B192" i="15"/>
  <c r="E192" i="15" s="1"/>
  <c r="B203" i="15"/>
  <c r="E203" i="15" s="1"/>
  <c r="A203" i="15"/>
  <c r="A152" i="15"/>
  <c r="A127" i="15"/>
  <c r="A156" i="15"/>
  <c r="B106" i="15"/>
  <c r="E106" i="15" s="1"/>
  <c r="A116" i="15"/>
  <c r="A109" i="15"/>
  <c r="A119" i="15"/>
  <c r="B104" i="15"/>
  <c r="E104" i="15" s="1"/>
  <c r="B80" i="15"/>
  <c r="E80" i="15" s="1"/>
  <c r="A85" i="15"/>
  <c r="B114" i="15"/>
  <c r="E114" i="15" s="1"/>
  <c r="A92" i="15"/>
  <c r="B120" i="15"/>
  <c r="E120" i="15" s="1"/>
  <c r="A74" i="15"/>
  <c r="B112" i="15"/>
  <c r="E112" i="15" s="1"/>
  <c r="A101" i="15"/>
  <c r="B76" i="15"/>
  <c r="E76" i="15" s="1"/>
  <c r="A108" i="15"/>
  <c r="A84" i="15"/>
  <c r="B60" i="15"/>
  <c r="E60" i="15" s="1"/>
  <c r="B53" i="15"/>
  <c r="E53" i="15" s="1"/>
  <c r="A47" i="15"/>
  <c r="A43" i="15"/>
  <c r="A67" i="15"/>
  <c r="A71" i="15"/>
  <c r="A48" i="15"/>
  <c r="B48" i="15"/>
  <c r="E48" i="15" s="1"/>
  <c r="A16" i="15"/>
  <c r="A15" i="15"/>
  <c r="A3" i="15"/>
  <c r="B147" i="15"/>
  <c r="E147" i="15" s="1"/>
  <c r="A147" i="15"/>
  <c r="B121" i="15"/>
  <c r="E121" i="15" s="1"/>
  <c r="A121" i="15"/>
  <c r="B139" i="15"/>
  <c r="E139" i="15" s="1"/>
  <c r="A139" i="15"/>
  <c r="B131" i="15"/>
  <c r="E131" i="15" s="1"/>
  <c r="A131" i="15"/>
  <c r="A38" i="15"/>
  <c r="B38" i="15"/>
  <c r="E38" i="15" s="1"/>
  <c r="B118" i="15"/>
  <c r="E118" i="15" s="1"/>
  <c r="A118" i="15"/>
  <c r="A29" i="15"/>
  <c r="B29" i="15"/>
  <c r="E29" i="15" s="1"/>
  <c r="A40" i="15"/>
  <c r="B40" i="15"/>
  <c r="E40" i="15" s="1"/>
  <c r="B123" i="15"/>
  <c r="E123" i="15" s="1"/>
  <c r="A123" i="15"/>
  <c r="B32" i="15"/>
  <c r="E32" i="15" s="1"/>
  <c r="A32" i="15"/>
  <c r="B86" i="15"/>
  <c r="E86" i="15" s="1"/>
  <c r="A86" i="15"/>
  <c r="B94" i="15"/>
  <c r="E94" i="15" s="1"/>
  <c r="A94" i="15"/>
  <c r="B33" i="15"/>
  <c r="E33" i="15" s="1"/>
  <c r="A33" i="15"/>
  <c r="A58" i="15"/>
  <c r="B58" i="15"/>
  <c r="E58" i="15" s="1"/>
  <c r="A70" i="15"/>
  <c r="B70" i="15"/>
  <c r="E70" i="15" s="1"/>
  <c r="B153" i="15"/>
  <c r="E153" i="15" s="1"/>
  <c r="A153" i="15"/>
  <c r="A42" i="15"/>
  <c r="B42" i="15"/>
  <c r="E42" i="15" s="1"/>
  <c r="B25" i="15"/>
  <c r="E25" i="15" s="1"/>
  <c r="A25" i="15"/>
  <c r="B89" i="15"/>
  <c r="E89" i="15" s="1"/>
  <c r="A89" i="15"/>
  <c r="A52" i="15"/>
  <c r="B52" i="15"/>
  <c r="E52" i="15" s="1"/>
  <c r="B145" i="15"/>
  <c r="E145" i="15" s="1"/>
  <c r="A145" i="15"/>
  <c r="B73" i="15"/>
  <c r="E73" i="15" s="1"/>
  <c r="A73" i="15"/>
  <c r="A68" i="15"/>
  <c r="B68" i="15"/>
  <c r="E68" i="15" s="1"/>
  <c r="B36" i="15"/>
  <c r="E36" i="15" s="1"/>
  <c r="A36" i="15"/>
  <c r="B17" i="15"/>
  <c r="E17" i="15" s="1"/>
  <c r="A17" i="15"/>
  <c r="B137" i="15"/>
  <c r="E137" i="15" s="1"/>
  <c r="A137" i="15"/>
  <c r="B105" i="15"/>
  <c r="E105" i="15" s="1"/>
  <c r="A105" i="15"/>
  <c r="A56" i="15"/>
  <c r="B56" i="15"/>
  <c r="E56" i="15" s="1"/>
  <c r="B9" i="15"/>
  <c r="E9" i="15" s="1"/>
  <c r="A9" i="15"/>
  <c r="B155" i="15"/>
  <c r="E155" i="15" s="1"/>
  <c r="A155" i="15"/>
  <c r="A54" i="15"/>
  <c r="B54" i="15"/>
  <c r="E54" i="15" s="1"/>
  <c r="B129" i="15"/>
  <c r="E129" i="15" s="1"/>
  <c r="A129" i="15"/>
  <c r="E119" i="15"/>
  <c r="E71" i="15"/>
  <c r="E45" i="15"/>
  <c r="E127" i="15"/>
  <c r="E196" i="15"/>
  <c r="E156" i="15"/>
  <c r="E88" i="15"/>
  <c r="E102" i="15"/>
  <c r="E107" i="15"/>
  <c r="E57" i="15"/>
  <c r="E97" i="15"/>
  <c r="E47" i="15"/>
  <c r="E195" i="15"/>
  <c r="E134" i="15"/>
  <c r="E141" i="15"/>
  <c r="E122" i="15"/>
  <c r="E126" i="15"/>
  <c r="E108" i="15"/>
  <c r="E146" i="15"/>
  <c r="E85" i="15"/>
  <c r="E101" i="15"/>
  <c r="E67" i="15"/>
  <c r="E35" i="15"/>
  <c r="E41" i="15"/>
  <c r="E132" i="15"/>
  <c r="E83" i="15"/>
  <c r="E99" i="15"/>
  <c r="E63" i="15"/>
  <c r="E117" i="15"/>
  <c r="E75" i="15"/>
  <c r="E151" i="15"/>
  <c r="E144" i="15"/>
  <c r="E130" i="15"/>
  <c r="E59" i="15"/>
  <c r="E46" i="15"/>
  <c r="E124" i="15"/>
  <c r="E125" i="15"/>
  <c r="E84" i="15"/>
  <c r="E202" i="15"/>
  <c r="E51" i="15"/>
  <c r="E96" i="15"/>
  <c r="E133" i="15"/>
  <c r="E149" i="15"/>
  <c r="E77" i="15"/>
  <c r="E116" i="15"/>
  <c r="E55" i="15"/>
  <c r="E43" i="15"/>
  <c r="E37" i="15"/>
  <c r="E49" i="15"/>
  <c r="G2" i="5" l="1"/>
  <c r="G2" i="6"/>
  <c r="G2" i="7"/>
  <c r="F2" i="3"/>
  <c r="G1" i="5"/>
  <c r="E1" i="5"/>
  <c r="G1" i="6"/>
  <c r="E1" i="6"/>
  <c r="E1" i="7"/>
  <c r="H1" i="7"/>
  <c r="G2" i="8"/>
  <c r="H1" i="8"/>
  <c r="E1" i="8"/>
  <c r="H1" i="3"/>
  <c r="E1" i="3"/>
</calcChain>
</file>

<file path=xl/comments1.xml><?xml version="1.0" encoding="utf-8"?>
<comments xmlns="http://schemas.openxmlformats.org/spreadsheetml/2006/main">
  <authors>
    <author>IVS</author>
    <author>Scarlett Georges</author>
  </authors>
  <commentList>
    <comment ref="M5" authorId="0" shapeId="0">
      <text>
        <r>
          <rPr>
            <sz val="8"/>
            <color indexed="81"/>
            <rFont val="Tahoma"/>
          </rPr>
          <t>** Remplir uniquement en cas de non envoi de la souche au CNR (car cette information est maintenant à reporter sur la fiche accompagnant la souche).</t>
        </r>
      </text>
    </comment>
    <comment ref="G7" authorId="1" shapeId="0">
      <text>
        <r>
          <rPr>
            <sz val="9"/>
            <color indexed="81"/>
            <rFont val="Tahoma"/>
            <family val="2"/>
          </rPr>
          <t xml:space="preserve">Fournir uniquement
si date de naissance indisponible
</t>
        </r>
      </text>
    </comment>
  </commentList>
</comments>
</file>

<file path=xl/comments2.xml><?xml version="1.0" encoding="utf-8"?>
<comments xmlns="http://schemas.openxmlformats.org/spreadsheetml/2006/main">
  <authors>
    <author>Scarlett Georges</author>
  </authors>
  <commentList>
    <comment ref="G8" authorId="0" shapeId="0">
      <text>
        <r>
          <rPr>
            <sz val="9"/>
            <color indexed="81"/>
            <rFont val="Tahoma"/>
            <family val="2"/>
          </rPr>
          <t xml:space="preserve">Fournir uniquement
si date de naissance indisponible
</t>
        </r>
      </text>
    </comment>
  </commentList>
</comments>
</file>

<file path=xl/comments3.xml><?xml version="1.0" encoding="utf-8"?>
<comments xmlns="http://schemas.openxmlformats.org/spreadsheetml/2006/main">
  <authors>
    <author>Scarlett Georges</author>
  </authors>
  <commentList>
    <comment ref="G7" authorId="0" shapeId="0">
      <text>
        <r>
          <rPr>
            <sz val="9"/>
            <color indexed="81"/>
            <rFont val="Tahoma"/>
            <family val="2"/>
          </rPr>
          <t xml:space="preserve">Fournir uniquement
si date de naissance indisponible
</t>
        </r>
      </text>
    </comment>
  </commentList>
</comments>
</file>

<file path=xl/comments4.xml><?xml version="1.0" encoding="utf-8"?>
<comments xmlns="http://schemas.openxmlformats.org/spreadsheetml/2006/main">
  <authors>
    <author>Scarlett Georges</author>
  </authors>
  <commentList>
    <comment ref="G7" authorId="0" shapeId="0">
      <text>
        <r>
          <rPr>
            <sz val="9"/>
            <color indexed="81"/>
            <rFont val="Tahoma"/>
            <family val="2"/>
          </rPr>
          <t xml:space="preserve">Fournir uniquement
si date de naissance indisponible
</t>
        </r>
      </text>
    </comment>
  </commentList>
</comments>
</file>

<file path=xl/comments5.xml><?xml version="1.0" encoding="utf-8"?>
<comments xmlns="http://schemas.openxmlformats.org/spreadsheetml/2006/main">
  <authors>
    <author>Scarlett Georges</author>
  </authors>
  <commentList>
    <comment ref="H7" authorId="0" shapeId="0">
      <text>
        <r>
          <rPr>
            <sz val="9"/>
            <color indexed="81"/>
            <rFont val="Tahoma"/>
            <family val="2"/>
          </rPr>
          <t xml:space="preserve">Fournir uniquement
si date de naissance indisponible
</t>
        </r>
      </text>
    </comment>
  </commentList>
</comments>
</file>

<file path=xl/comments6.xml><?xml version="1.0" encoding="utf-8"?>
<comments xmlns="http://schemas.openxmlformats.org/spreadsheetml/2006/main">
  <authors>
    <author>Scarlett Georges</author>
  </authors>
  <commentList>
    <comment ref="H7" authorId="0" shapeId="0">
      <text>
        <r>
          <rPr>
            <sz val="9"/>
            <color indexed="81"/>
            <rFont val="Tahoma"/>
            <family val="2"/>
          </rPr>
          <t xml:space="preserve">Fournir uniquement
si date de naissance indisponible
</t>
        </r>
      </text>
    </comment>
  </commentList>
</comments>
</file>

<file path=xl/sharedStrings.xml><?xml version="1.0" encoding="utf-8"?>
<sst xmlns="http://schemas.openxmlformats.org/spreadsheetml/2006/main" count="1464" uniqueCount="240">
  <si>
    <t>Date de Prélèvement</t>
  </si>
  <si>
    <t>Sexe</t>
  </si>
  <si>
    <t>Ag solubles</t>
  </si>
  <si>
    <t>Code Laboratoire  :</t>
  </si>
  <si>
    <t>Mois</t>
  </si>
  <si>
    <t>Age</t>
  </si>
  <si>
    <t>Jour</t>
  </si>
  <si>
    <t>mois</t>
  </si>
  <si>
    <t>Année</t>
  </si>
  <si>
    <t>M</t>
  </si>
  <si>
    <t>F</t>
  </si>
  <si>
    <t>?</t>
  </si>
  <si>
    <t>AGSOL</t>
  </si>
  <si>
    <t>Attention, chaque feuille est spécifique d'une bactérie dont le nom figure sur l'onglet et à l'intérieur de la feuille.</t>
  </si>
  <si>
    <t>Code Laboratoire</t>
  </si>
  <si>
    <t xml:space="preserve">Période </t>
  </si>
  <si>
    <t>Période</t>
  </si>
  <si>
    <t>Janv</t>
  </si>
  <si>
    <t>Févr</t>
  </si>
  <si>
    <t>Mars</t>
  </si>
  <si>
    <t>Avr</t>
  </si>
  <si>
    <t>Mai</t>
  </si>
  <si>
    <t>Juin</t>
  </si>
  <si>
    <t>Juill</t>
  </si>
  <si>
    <t>Aout</t>
  </si>
  <si>
    <t>Sept</t>
  </si>
  <si>
    <t>Oct</t>
  </si>
  <si>
    <t>Nov</t>
  </si>
  <si>
    <t>Déc</t>
  </si>
  <si>
    <t>1er Trim.</t>
  </si>
  <si>
    <t>2ème Trim.</t>
  </si>
  <si>
    <t>4ème Trim.</t>
  </si>
  <si>
    <t>1er Semest.</t>
  </si>
  <si>
    <t>2ème Semest.</t>
  </si>
  <si>
    <t>Toute l'année</t>
  </si>
  <si>
    <t>(M ou F)</t>
  </si>
  <si>
    <t>Guide de remplissage de la fiche de recueil Excel pour Epibac</t>
  </si>
  <si>
    <t>S</t>
  </si>
  <si>
    <t>P</t>
  </si>
  <si>
    <t>U</t>
  </si>
  <si>
    <t>N</t>
  </si>
  <si>
    <t>Vac</t>
  </si>
  <si>
    <t>01</t>
  </si>
  <si>
    <t>02</t>
  </si>
  <si>
    <t>03</t>
  </si>
  <si>
    <t>04</t>
  </si>
  <si>
    <t>05</t>
  </si>
  <si>
    <t>06</t>
  </si>
  <si>
    <t>07</t>
  </si>
  <si>
    <t>08</t>
  </si>
  <si>
    <t>09</t>
  </si>
  <si>
    <t>00</t>
  </si>
  <si>
    <t>L</t>
  </si>
  <si>
    <t>S, L, U si (+) 
N si (-) 
? si inconnu</t>
  </si>
  <si>
    <t>A</t>
  </si>
  <si>
    <t>14</t>
  </si>
  <si>
    <t>15</t>
  </si>
  <si>
    <t>10</t>
  </si>
  <si>
    <t>11</t>
  </si>
  <si>
    <t>12</t>
  </si>
  <si>
    <t>13</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</si>
  <si>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</si>
  <si>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</si>
  <si>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</si>
  <si>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</si>
  <si>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</si>
  <si>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</si>
  <si>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</si>
  <si>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</si>
  <si>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</si>
  <si>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</si>
  <si>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</si>
  <si>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</si>
  <si>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</si>
  <si>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</si>
  <si>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</si>
  <si>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</si>
  <si>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</si>
  <si>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</si>
  <si>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</si>
  <si>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</si>
  <si>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</si>
  <si>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</si>
  <si>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</si>
  <si>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</si>
  <si>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</si>
  <si>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</si>
  <si>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</si>
  <si>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</si>
  <si>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</si>
  <si>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</si>
  <si>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</si>
  <si>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</si>
  <si>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</si>
  <si>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</si>
  <si>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</si>
  <si>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</si>
  <si>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</si>
  <si>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</si>
  <si>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</si>
  <si>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</si>
  <si>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</si>
  <si>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</si>
  <si>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</si>
  <si>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</si>
  <si>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</si>
  <si>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</si>
  <si>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</si>
  <si>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</si>
  <si>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</si>
  <si>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</si>
  <si>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</si>
  <si>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</si>
  <si>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</si>
  <si>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</si>
  <si>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</si>
  <si>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</si>
  <si>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</si>
  <si>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</si>
  <si>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</si>
  <si>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</si>
  <si>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</si>
  <si>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</si>
  <si>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</si>
  <si>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</si>
  <si>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</si>
  <si>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</si>
  <si>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</si>
  <si>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</si>
  <si>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</si>
  <si>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</si>
  <si>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</si>
  <si>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</si>
  <si>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</si>
  <si>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</si>
  <si>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</si>
  <si>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</si>
  <si>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</si>
  <si>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</si>
  <si>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</si>
  <si>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</si>
  <si>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</si>
  <si>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</si>
  <si>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</si>
  <si>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</si>
  <si>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</si>
  <si>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</si>
  <si>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</si>
  <si>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</si>
  <si>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</si>
  <si>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</si>
  <si>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(S, L, U si (+) 
N si (-) 
? si inconnu)</t>
  </si>
  <si>
    <t>exemple :</t>
  </si>
  <si>
    <r>
      <t xml:space="preserve">Remplir obligatoirement les cases bordées de rouge dans la feuille </t>
    </r>
    <r>
      <rPr>
        <i/>
        <sz val="11"/>
        <rFont val="Arial"/>
        <family val="2"/>
      </rPr>
      <t>Haemophilus influenzae</t>
    </r>
    <r>
      <rPr>
        <sz val="11"/>
        <color indexed="10"/>
        <rFont val="Arial"/>
        <family val="2"/>
      </rPr>
      <t>*</t>
    </r>
    <r>
      <rPr>
        <sz val="11"/>
        <color indexed="20"/>
        <rFont val="Arial"/>
        <family val="2"/>
      </rPr>
      <t xml:space="preserve"> </t>
    </r>
  </si>
  <si>
    <t>C</t>
  </si>
  <si>
    <t>D</t>
  </si>
  <si>
    <t>Sang
(C; P; D si +)</t>
  </si>
  <si>
    <t>Sang
(C; P; D 
si +)</t>
  </si>
  <si>
    <r>
      <t xml:space="preserve">Prélèvements </t>
    </r>
    <r>
      <rPr>
        <b/>
        <sz val="9"/>
        <rFont val="Arial Narrow"/>
        <family val="2"/>
      </rPr>
      <t>+</t>
    </r>
    <r>
      <rPr>
        <sz val="9"/>
        <rFont val="Arial Narrow"/>
        <family val="2"/>
      </rPr>
      <t xml:space="preserve"> : 
</t>
    </r>
    <r>
      <rPr>
        <b/>
        <sz val="9"/>
        <color indexed="10"/>
        <rFont val="Arial Narrow"/>
        <family val="2"/>
      </rPr>
      <t>C</t>
    </r>
    <r>
      <rPr>
        <sz val="9"/>
        <rFont val="Arial Narrow"/>
        <family val="2"/>
      </rPr>
      <t xml:space="preserve"> (Culture), 
</t>
    </r>
    <r>
      <rPr>
        <b/>
        <sz val="9"/>
        <color indexed="10"/>
        <rFont val="Arial Narrow"/>
        <family val="2"/>
      </rPr>
      <t>P</t>
    </r>
    <r>
      <rPr>
        <sz val="9"/>
        <rFont val="Arial Narrow"/>
        <family val="2"/>
      </rPr>
      <t xml:space="preserve"> (PCR), 
</t>
    </r>
    <r>
      <rPr>
        <b/>
        <sz val="9"/>
        <color indexed="10"/>
        <rFont val="Arial Narrow"/>
        <family val="2"/>
      </rPr>
      <t>D</t>
    </r>
    <r>
      <rPr>
        <sz val="9"/>
        <rFont val="Arial Narrow"/>
        <family val="2"/>
      </rPr>
      <t xml:space="preserve"> (Culture+PCR)</t>
    </r>
  </si>
  <si>
    <t>Méthode de détection</t>
  </si>
  <si>
    <t>Code bactérie</t>
  </si>
  <si>
    <t>Haemo</t>
  </si>
  <si>
    <t>Men</t>
  </si>
  <si>
    <t>Pneu</t>
  </si>
  <si>
    <t>SGA</t>
  </si>
  <si>
    <t>SGB</t>
  </si>
  <si>
    <t>List</t>
  </si>
  <si>
    <t>Nom bactérie</t>
  </si>
  <si>
    <t>3ème Trim.</t>
  </si>
  <si>
    <t>Période de recueil</t>
  </si>
  <si>
    <t>Code de détection</t>
  </si>
  <si>
    <t>Culture</t>
  </si>
  <si>
    <t>PCR</t>
  </si>
  <si>
    <t>Culture + PCR</t>
  </si>
  <si>
    <t>Infection</t>
  </si>
  <si>
    <r>
      <t xml:space="preserve">Préciser : M en cas d'infection </t>
    </r>
    <r>
      <rPr>
        <b/>
        <sz val="10"/>
        <rFont val="Arial Narrow"/>
        <family val="2"/>
      </rPr>
      <t>m</t>
    </r>
    <r>
      <rPr>
        <sz val="8"/>
        <rFont val="Arial Narrow"/>
        <family val="2"/>
      </rPr>
      <t xml:space="preserve">aternelle,  N en cas d'infection chez le </t>
    </r>
    <r>
      <rPr>
        <b/>
        <sz val="10"/>
        <rFont val="Arial Narrow"/>
        <family val="2"/>
      </rPr>
      <t>n</t>
    </r>
    <r>
      <rPr>
        <sz val="8"/>
        <rFont val="Arial Narrow"/>
        <family val="2"/>
      </rPr>
      <t xml:space="preserve">ouveau-né (&lt;28j),  A : </t>
    </r>
    <r>
      <rPr>
        <b/>
        <sz val="10"/>
        <rFont val="Arial Narrow"/>
        <family val="2"/>
      </rPr>
      <t>a</t>
    </r>
    <r>
      <rPr>
        <sz val="8"/>
        <rFont val="Arial Narrow"/>
        <family val="2"/>
      </rPr>
      <t>utre cas.</t>
    </r>
  </si>
  <si>
    <t xml:space="preserve">Sérotype </t>
  </si>
  <si>
    <t xml:space="preserve">Sérogroupe  </t>
  </si>
  <si>
    <t xml:space="preserve">Sérotype 
Biotype </t>
  </si>
  <si>
    <t>106</t>
  </si>
  <si>
    <t>107</t>
  </si>
  <si>
    <t>108</t>
  </si>
  <si>
    <t>109</t>
  </si>
  <si>
    <t>110</t>
  </si>
  <si>
    <r>
      <rPr>
        <sz val="10"/>
        <rFont val="Arial Narrow"/>
        <family val="2"/>
      </rPr>
      <t xml:space="preserve">Date de Naissance </t>
    </r>
    <r>
      <rPr>
        <sz val="9"/>
        <color indexed="63"/>
        <rFont val="Arial Narrow"/>
        <family val="2"/>
      </rPr>
      <t xml:space="preserve">
Age (si date de naissance indisponible)</t>
    </r>
  </si>
  <si>
    <r>
      <rPr>
        <sz val="10"/>
        <rFont val="Arial Narrow"/>
        <family val="2"/>
      </rPr>
      <t xml:space="preserve">Date de Naissance </t>
    </r>
    <r>
      <rPr>
        <sz val="9"/>
        <rFont val="Arial Narrow"/>
        <family val="2"/>
      </rPr>
      <t xml:space="preserve">
</t>
    </r>
    <r>
      <rPr>
        <sz val="9"/>
        <color indexed="63"/>
        <rFont val="Arial Narrow"/>
        <family val="2"/>
      </rPr>
      <t>Age  (si date de naissance indisponible)</t>
    </r>
  </si>
  <si>
    <r>
      <rPr>
        <sz val="10"/>
        <rFont val="Arial Narrow"/>
        <family val="2"/>
      </rPr>
      <t xml:space="preserve">Date de Naissance </t>
    </r>
    <r>
      <rPr>
        <sz val="9"/>
        <rFont val="Arial Narrow"/>
        <family val="2"/>
      </rPr>
      <t xml:space="preserve">
</t>
    </r>
    <r>
      <rPr>
        <sz val="9"/>
        <color indexed="63"/>
        <rFont val="Arial Narrow"/>
        <family val="2"/>
      </rPr>
      <t>Age (si date de naissance indisponible)</t>
    </r>
  </si>
  <si>
    <t>** Notion de 
vaccination même incomplète
 (enfant &lt; 15 ans)</t>
  </si>
  <si>
    <r>
      <t>(N si non)
(P si oui) 
(</t>
    </r>
    <r>
      <rPr>
        <b/>
        <sz val="8"/>
        <rFont val="Arial Narrow"/>
        <family val="2"/>
      </rPr>
      <t>?</t>
    </r>
    <r>
      <rPr>
        <sz val="8"/>
        <rFont val="Arial Narrow"/>
        <family val="2"/>
      </rPr>
      <t xml:space="preserve"> si inconnu )</t>
    </r>
  </si>
  <si>
    <t>Commentaire
(texte libre)</t>
  </si>
  <si>
    <t>111</t>
  </si>
  <si>
    <t>112</t>
  </si>
  <si>
    <t>113</t>
  </si>
  <si>
    <t>114</t>
  </si>
  <si>
    <t>115</t>
  </si>
  <si>
    <t>116</t>
  </si>
  <si>
    <t>117</t>
  </si>
  <si>
    <t>EPIBAC</t>
  </si>
  <si>
    <t xml:space="preserve"> EPIBAC</t>
  </si>
  <si>
    <r>
      <t xml:space="preserve">Haemophilus influenzae </t>
    </r>
    <r>
      <rPr>
        <sz val="10"/>
        <rFont val="Arial"/>
      </rPr>
      <t xml:space="preserve">
Si la souche n'est pas envoyée au CNR des </t>
    </r>
    <r>
      <rPr>
        <i/>
        <sz val="10"/>
        <rFont val="Arial"/>
        <family val="2"/>
      </rPr>
      <t>Haemophilus</t>
    </r>
    <r>
      <rPr>
        <sz val="10"/>
        <rFont val="Arial"/>
      </rPr>
      <t xml:space="preserve">, nous vous remercions de bien vouloir renseigner les informations concernant le statut vaccinal des enfants de moins de 15 ans. </t>
    </r>
  </si>
  <si>
    <r>
      <t>au moins:</t>
    </r>
    <r>
      <rPr>
        <sz val="7"/>
        <rFont val="Arial Narrow"/>
        <family val="2"/>
      </rPr>
      <t xml:space="preserve"> 
a, b, e, non typable…</t>
    </r>
  </si>
  <si>
    <r>
      <rPr>
        <b/>
        <sz val="11"/>
        <rFont val="Arial Narrow"/>
        <family val="2"/>
      </rPr>
      <t xml:space="preserve">Prière de transmettre à l'adresse suivante : </t>
    </r>
    <r>
      <rPr>
        <b/>
        <u/>
        <sz val="11"/>
        <color rgb="FF0000FF"/>
        <rFont val="Arial Narrow"/>
        <family val="2"/>
      </rPr>
      <t>dmi-epibac@santepubliquefrance.fr</t>
    </r>
    <r>
      <rPr>
        <b/>
        <sz val="10"/>
        <rFont val="Arial Narrow"/>
        <family val="2"/>
      </rPr>
      <t xml:space="preserve">
Tel : 01 41 79 67 21                                      Fax : 01 41 79 67 69
Santé publique France – Direction des Maladies Infectieuses – 12, rue du Val d’Osne, 94 415 SAINT MAURICE CEDEX </t>
    </r>
  </si>
  <si>
    <t>Avant toute utilisation, nous vous conseillons de réaliser une copie de ce fichier afin de conserver une version à disposition.</t>
  </si>
  <si>
    <t>Cette fiche Epibac a été concue pour supprimer l'étape de saisie à Santé publique France et faciliter l'importation des données dans la base Epibac.
Les données doivent être renseignées selon un format prédéfini. Pour ce faire, cliquer sur une cellule donne accès à la liste de valeurs possibles grâce au bouton qui apparait. Les feuilles sont verrouillées afin de ne pouvoir modifier que les cellules correspondant aux données à fournir.</t>
  </si>
  <si>
    <r>
      <t>Variable LCS et Sang</t>
    </r>
    <r>
      <rPr>
        <sz val="10"/>
        <color indexed="10"/>
        <rFont val="Arial"/>
        <family val="2"/>
      </rPr>
      <t xml:space="preserve">
Renseigner la </t>
    </r>
    <r>
      <rPr>
        <b/>
        <sz val="10"/>
        <color indexed="10"/>
        <rFont val="Arial"/>
        <family val="2"/>
      </rPr>
      <t xml:space="preserve">technique de détection de la souche </t>
    </r>
    <r>
      <rPr>
        <sz val="10"/>
        <color indexed="10"/>
        <rFont val="Arial"/>
        <family val="2"/>
      </rPr>
      <t>par C pour la culture, P pour la PCR et par D si la souche a été détectée par les deux techniques.</t>
    </r>
  </si>
  <si>
    <r>
      <rPr>
        <b/>
        <sz val="10"/>
        <rFont val="Arial"/>
        <family val="2"/>
      </rPr>
      <t>Doublons</t>
    </r>
    <r>
      <rPr>
        <sz val="10"/>
        <rFont val="Arial"/>
      </rPr>
      <t xml:space="preserve"> : Pour un patient donné, un seul cas est compté par </t>
    </r>
    <r>
      <rPr>
        <b/>
        <sz val="10"/>
        <rFont val="Arial"/>
        <family val="2"/>
      </rPr>
      <t>période de 30 jours par type de prélèvement et par bactérie</t>
    </r>
    <r>
      <rPr>
        <sz val="10"/>
        <rFont val="Arial"/>
      </rPr>
      <t xml:space="preserve">; par exemple, un LCS positif et une hémoculture positive prélevés à deux jours d'intervalle pour un même patient seront comptés comme deux cas à déclarer. </t>
    </r>
  </si>
  <si>
    <r>
      <t>Streptococcus agalactiae et Listeria monocytogenes</t>
    </r>
    <r>
      <rPr>
        <sz val="10"/>
        <rFont val="Arial"/>
      </rPr>
      <t xml:space="preserve">
Dans la colonne B : veuillez préciser : </t>
    </r>
    <r>
      <rPr>
        <b/>
        <sz val="10"/>
        <color rgb="FFFF0000"/>
        <rFont val="Arial"/>
        <family val="2"/>
      </rPr>
      <t>M</t>
    </r>
    <r>
      <rPr>
        <sz val="10"/>
        <rFont val="Arial"/>
      </rPr>
      <t xml:space="preserve"> en cas d'infection maternelle,  </t>
    </r>
    <r>
      <rPr>
        <b/>
        <sz val="10"/>
        <color rgb="FFFF0000"/>
        <rFont val="Arial"/>
        <family val="2"/>
      </rPr>
      <t>N</t>
    </r>
    <r>
      <rPr>
        <b/>
        <sz val="10"/>
        <rFont val="Arial"/>
        <family val="2"/>
      </rPr>
      <t xml:space="preserve"> </t>
    </r>
    <r>
      <rPr>
        <sz val="10"/>
        <rFont val="Arial"/>
      </rPr>
      <t xml:space="preserve">en cas d'infection chez le nouveau-né (&lt;28j),  </t>
    </r>
    <r>
      <rPr>
        <b/>
        <sz val="10"/>
        <color rgb="FFFF0000"/>
        <rFont val="Arial"/>
        <family val="2"/>
      </rPr>
      <t>A</t>
    </r>
    <r>
      <rPr>
        <sz val="10"/>
        <rFont val="Arial"/>
      </rPr>
      <t xml:space="preserve"> : autre cas.</t>
    </r>
  </si>
  <si>
    <r>
      <t>La définition de cas pour la surveillance Epibac</t>
    </r>
    <r>
      <rPr>
        <sz val="10"/>
        <rFont val="Arial"/>
      </rPr>
      <t xml:space="preserve">
Les infections invasives ont été définies par un </t>
    </r>
    <r>
      <rPr>
        <b/>
        <sz val="10"/>
        <color indexed="10"/>
        <rFont val="Arial"/>
        <family val="2"/>
      </rPr>
      <t xml:space="preserve">isolement d’une bactérie et/ou une PCR positive </t>
    </r>
    <r>
      <rPr>
        <sz val="10"/>
        <rFont val="Arial"/>
      </rPr>
      <t xml:space="preserve">dans le </t>
    </r>
    <r>
      <rPr>
        <b/>
        <sz val="10"/>
        <color rgb="FFFF0000"/>
        <rFont val="Arial"/>
        <family val="2"/>
      </rPr>
      <t>sang</t>
    </r>
    <r>
      <rPr>
        <sz val="10"/>
        <rFont val="Arial"/>
      </rPr>
      <t xml:space="preserve"> pour la bactériémie et/ou dans le liquide cérébrospinal (</t>
    </r>
    <r>
      <rPr>
        <b/>
        <sz val="10"/>
        <color rgb="FFFF0000"/>
        <rFont val="Arial"/>
        <family val="2"/>
      </rPr>
      <t>LCS</t>
    </r>
    <r>
      <rPr>
        <sz val="10"/>
        <rFont val="Arial"/>
      </rPr>
      <t xml:space="preserve">) pour la méningite. Les bactéries étudiées sont : </t>
    </r>
    <r>
      <rPr>
        <i/>
        <sz val="10"/>
        <rFont val="Arial"/>
        <family val="2"/>
      </rPr>
      <t>Haemophilus influenzae, Neisseria meningitidis, Listeria monocytogenes, Streptococcus pneumoniae, Streptococcus pyogenes</t>
    </r>
    <r>
      <rPr>
        <sz val="10"/>
        <rFont val="Arial"/>
      </rPr>
      <t xml:space="preserve"> (groupe A) et </t>
    </r>
    <r>
      <rPr>
        <i/>
        <sz val="10"/>
        <rFont val="Arial"/>
        <family val="2"/>
      </rPr>
      <t>Streptococcus</t>
    </r>
    <r>
      <rPr>
        <sz val="10"/>
        <rFont val="Arial"/>
        <family val="2"/>
      </rPr>
      <t xml:space="preserve"> </t>
    </r>
    <r>
      <rPr>
        <i/>
        <sz val="10"/>
        <rFont val="Arial"/>
        <family val="2"/>
      </rPr>
      <t>agalactiae</t>
    </r>
    <r>
      <rPr>
        <sz val="10"/>
        <rFont val="Arial"/>
      </rPr>
      <t xml:space="preserve"> (groupe B). </t>
    </r>
    <r>
      <rPr>
        <sz val="10"/>
        <rFont val="Arial"/>
        <family val="2"/>
      </rPr>
      <t>La présence des antigènes solubles, non associée à un prélèvement bactérien positif par culture et/ou PCR n’est pas retenue.</t>
    </r>
  </si>
  <si>
    <t>ISOLEMENTS et/ou PCR à partir de sang et/ou LCS</t>
  </si>
  <si>
    <t>LCS
(C; P; D 
si +)</t>
  </si>
  <si>
    <t>LCS
(C; P; D si +)</t>
  </si>
  <si>
    <r>
      <t>2-</t>
    </r>
    <r>
      <rPr>
        <b/>
        <i/>
        <sz val="10"/>
        <color indexed="9"/>
        <rFont val="Arial"/>
        <family val="2"/>
      </rPr>
      <t>Neisseria meningitidis</t>
    </r>
  </si>
  <si>
    <r>
      <t>1-</t>
    </r>
    <r>
      <rPr>
        <b/>
        <i/>
        <sz val="10"/>
        <color indexed="9"/>
        <rFont val="Arial"/>
        <family val="2"/>
      </rPr>
      <t>Haemophilus influenzae</t>
    </r>
  </si>
  <si>
    <r>
      <t>3-</t>
    </r>
    <r>
      <rPr>
        <b/>
        <i/>
        <sz val="10"/>
        <color indexed="9"/>
        <rFont val="Arial"/>
        <family val="2"/>
      </rPr>
      <t>Streptococcus pneumoniae</t>
    </r>
  </si>
  <si>
    <r>
      <t>4-</t>
    </r>
    <r>
      <rPr>
        <b/>
        <i/>
        <sz val="10"/>
        <color indexed="9"/>
        <rFont val="Arial"/>
        <family val="2"/>
      </rPr>
      <t>Streptococcus</t>
    </r>
    <r>
      <rPr>
        <b/>
        <sz val="10"/>
        <color indexed="9"/>
        <rFont val="Arial"/>
        <family val="2"/>
      </rPr>
      <t xml:space="preserve"> groupe A</t>
    </r>
  </si>
  <si>
    <r>
      <t>5-</t>
    </r>
    <r>
      <rPr>
        <b/>
        <i/>
        <sz val="10"/>
        <color indexed="9"/>
        <rFont val="Arial"/>
        <family val="2"/>
      </rPr>
      <t>Streptococcus</t>
    </r>
    <r>
      <rPr>
        <b/>
        <sz val="10"/>
        <color indexed="9"/>
        <rFont val="Arial"/>
        <family val="2"/>
      </rPr>
      <t xml:space="preserve"> groupe B</t>
    </r>
  </si>
  <si>
    <r>
      <t>6-</t>
    </r>
    <r>
      <rPr>
        <b/>
        <i/>
        <sz val="10"/>
        <color indexed="9"/>
        <rFont val="Arial"/>
        <family val="2"/>
      </rPr>
      <t>Listeria monocytogenes</t>
    </r>
  </si>
  <si>
    <t>codelab</t>
  </si>
  <si>
    <t>an</t>
  </si>
  <si>
    <t>bac</t>
  </si>
  <si>
    <t>dnais</t>
  </si>
  <si>
    <t>dprel</t>
  </si>
  <si>
    <t>mna</t>
  </si>
  <si>
    <t>age</t>
  </si>
  <si>
    <t>sexe</t>
  </si>
  <si>
    <t>lcr</t>
  </si>
  <si>
    <t>sang</t>
  </si>
  <si>
    <t>serotype</t>
  </si>
  <si>
    <t>vaccinatio</t>
  </si>
  <si>
    <t>date_saisi</t>
  </si>
  <si>
    <t>jprel</t>
  </si>
  <si>
    <t>mprel</t>
  </si>
  <si>
    <t>jnaiss</t>
  </si>
  <si>
    <t>mnaiss</t>
  </si>
  <si>
    <t>anaiss</t>
  </si>
  <si>
    <r>
      <t>*</t>
    </r>
    <r>
      <rPr>
        <sz val="10"/>
        <rFont val="Arial"/>
      </rPr>
      <t xml:space="preserve"> Les informations concernant la période couverte et l'indentification du laboratoire fournisseur seront recueillies uniquement sur la feuille "</t>
    </r>
    <r>
      <rPr>
        <i/>
        <sz val="10"/>
        <rFont val="Arial"/>
        <family val="2"/>
      </rPr>
      <t>Haemophilus influenzae</t>
    </r>
    <r>
      <rPr>
        <sz val="10"/>
        <rFont val="Arial"/>
      </rPr>
      <t xml:space="preserve">". Ainsi, toutes les données d'un classeur devront porter sur la même période. Si l'ensemble du classeur couvre le 1er trimestre, un deuxième classeur devra être créé pour fournir les données du 2ème trimestre.
Pour info, le </t>
    </r>
    <r>
      <rPr>
        <b/>
        <sz val="10"/>
        <rFont val="Arial"/>
        <family val="2"/>
      </rPr>
      <t>code laboratoire</t>
    </r>
    <r>
      <rPr>
        <sz val="10"/>
        <rFont val="Arial"/>
      </rPr>
      <t xml:space="preserve"> est fourni dans l'objet du mail de "Recueil des données" ; il n'est pas indispensable à l'envoi des données à SpF.</t>
    </r>
  </si>
  <si>
    <t>Neisseria meningitidis</t>
  </si>
  <si>
    <t>Afin d'évaluer la proportion des tableaux cliniques dus à cette bactérie (bactériémies / méningites), il est important de déclarer les diagnostics (culture et/ou PCR) réalisés sur le LCS des cas pour lesquels une hémoculture positive est rapportée.</t>
  </si>
  <si>
    <t>Merci de les déclarer !</t>
  </si>
  <si>
    <t>Vous disposez de diagnostics (culture et/ou PCR) réalisés sur le LCS des cas pour lesquels une hémoculture&gt;0 est rapportée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</si>
</sst>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1" x14ac:knownFonts="1">
    <font>
      <sz val="10"/>
      <name val="Arial"/>
    </font>
    <font>
      <sz val="12"/>
      <name val="Arial Narrow"/>
      <family val="2"/>
    </font>
    <font>
      <sz val="11"/>
      <name val="Arial Narrow"/>
      <family val="2"/>
    </font>
    <font>
      <b/>
      <sz val="11"/>
      <name val="Arial Narrow"/>
      <family val="2"/>
    </font>
    <font>
      <sz val="9"/>
      <name val="Arial Narrow"/>
      <family val="2"/>
    </font>
    <font>
      <b/>
      <sz val="12"/>
      <name val="Arial"/>
      <family val="2"/>
    </font>
    <font>
      <u/>
      <sz val="10"/>
      <color indexed="12"/>
      <name val="Arial"/>
      <family val="2"/>
    </font>
    <font>
      <sz val="8"/>
      <name val="Arial"/>
      <family val="2"/>
    </font>
    <font>
      <b/>
      <sz val="10"/>
      <name val="Arial"/>
      <family val="2"/>
    </font>
    <font>
      <sz val="11"/>
      <name val="Arial"/>
      <family val="2"/>
    </font>
    <font>
      <b/>
      <sz val="10"/>
      <name val="Arial"/>
      <family val="2"/>
    </font>
    <font>
      <i/>
      <sz val="10"/>
      <name val="Arial"/>
      <family val="2"/>
    </font>
    <font>
      <sz val="10"/>
      <name val="Arial"/>
      <family val="2"/>
    </font>
    <font>
      <b/>
      <i/>
      <sz val="10"/>
      <name val="Arial"/>
      <family val="2"/>
    </font>
    <font>
      <b/>
      <sz val="10"/>
      <name val="Arial Narrow"/>
      <family val="2"/>
    </font>
    <font>
      <sz val="9"/>
      <color indexed="10"/>
      <name val="Arial Narrow"/>
      <family val="2"/>
    </font>
    <font>
      <sz val="12"/>
      <name val="Arial"/>
      <family val="2"/>
    </font>
    <font>
      <sz val="11"/>
      <color indexed="20"/>
      <name val="Arial"/>
      <family val="2"/>
    </font>
    <font>
      <sz val="11"/>
      <name val="Arial"/>
      <family val="2"/>
    </font>
    <font>
      <b/>
      <sz val="10"/>
      <color indexed="10"/>
      <name val="Arial"/>
      <family val="2"/>
    </font>
    <font>
      <b/>
      <sz val="7"/>
      <color indexed="9"/>
      <name val="Arial Narrow"/>
      <family val="2"/>
    </font>
    <font>
      <sz val="10"/>
      <name val="Arial"/>
      <family val="2"/>
    </font>
    <font>
      <sz val="8"/>
      <name val="Arial Narrow"/>
      <family val="2"/>
    </font>
    <font>
      <b/>
      <sz val="10"/>
      <color indexed="9"/>
      <name val="Arial"/>
      <family val="2"/>
    </font>
    <font>
      <sz val="7"/>
      <name val="Arial Narrow"/>
      <family val="2"/>
    </font>
    <font>
      <sz val="11"/>
      <color indexed="10"/>
      <name val="Arial"/>
      <family val="2"/>
    </font>
    <font>
      <sz val="10"/>
      <color indexed="10"/>
      <name val="Arial"/>
      <family val="2"/>
    </font>
    <font>
      <b/>
      <u/>
      <sz val="14"/>
      <name val="Comic Sans MS"/>
      <family val="4"/>
    </font>
    <font>
      <sz val="12"/>
      <color indexed="10"/>
      <name val="Arial"/>
      <family val="2"/>
    </font>
    <font>
      <i/>
      <sz val="11"/>
      <name val="Arial"/>
      <family val="2"/>
    </font>
    <font>
      <b/>
      <sz val="9"/>
      <name val="Arial Narrow"/>
      <family val="2"/>
    </font>
    <font>
      <b/>
      <sz val="9"/>
      <color indexed="10"/>
      <name val="Arial Narrow"/>
      <family val="2"/>
    </font>
    <font>
      <sz val="9"/>
      <name val="Arial"/>
      <family val="2"/>
    </font>
    <font>
      <sz val="8"/>
      <name val="Arial"/>
      <family val="2"/>
    </font>
    <font>
      <sz val="7"/>
      <name val="Arial"/>
      <family val="2"/>
    </font>
    <font>
      <b/>
      <sz val="7"/>
      <name val="Arial Narrow"/>
      <family val="2"/>
    </font>
    <font>
      <sz val="9"/>
      <color indexed="63"/>
      <name val="Arial Narrow"/>
      <family val="2"/>
    </font>
    <font>
      <sz val="10"/>
      <name val="Arial Narrow"/>
      <family val="2"/>
    </font>
    <font>
      <sz val="9"/>
      <color indexed="81"/>
      <name val="Tahoma"/>
      <family val="2"/>
    </font>
    <font>
      <b/>
      <sz val="8"/>
      <name val="Arial"/>
      <family val="2"/>
    </font>
    <font>
      <b/>
      <sz val="8"/>
      <name val="Arial Narrow"/>
      <family val="2"/>
    </font>
    <font>
      <b/>
      <sz val="12"/>
      <name val="Arial Narrow"/>
      <family val="2"/>
    </font>
    <font>
      <sz val="8"/>
      <color indexed="81"/>
      <name val="Tahoma"/>
    </font>
    <font>
      <b/>
      <sz val="14"/>
      <name val="Arial"/>
      <family val="2"/>
    </font>
    <font>
      <b/>
      <sz val="16"/>
      <name val="Arial Narrow"/>
      <family val="2"/>
    </font>
    <font>
      <b/>
      <u/>
      <sz val="11"/>
      <color rgb="FF0000FF"/>
      <name val="Arial Narrow"/>
      <family val="2"/>
    </font>
    <font>
      <sz val="10"/>
      <color theme="1" tint="0.249977111117893"/>
      <name val="Arial"/>
      <family val="2"/>
    </font>
    <font>
      <sz val="11"/>
      <color theme="1" tint="0.249977111117893"/>
      <name val="Arial"/>
      <family val="2"/>
    </font>
    <font>
      <b/>
      <sz val="10"/>
      <color rgb="FFFF0000"/>
      <name val="Arial"/>
      <family val="2"/>
    </font>
    <font>
      <b/>
      <i/>
      <sz val="10"/>
      <color indexed="9"/>
      <name val="Arial"/>
      <family val="2"/>
    </font>
    <font>
      <sz val="10"/>
      <color rgb="FFFF0000"/>
      <name val="Arial"/>
      <family val="2"/>
    </font>
  </fonts>
  <fills count="19">
    <fill>
      <patternFill patternType="none"/>
    </fill>
    <fill>
      <patternFill patternType="gray125"/>
    </fill>
    <fill>
      <patternFill patternType="solid">
        <fgColor indexed="23"/>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gray0625">
        <bgColor theme="0" tint="-4.9989318521683403E-2"/>
      </patternFill>
    </fill>
    <fill>
      <patternFill patternType="solid">
        <fgColor indexed="41"/>
        <bgColor indexed="64"/>
      </patternFill>
    </fill>
    <fill>
      <patternFill patternType="solid">
        <fgColor indexed="44"/>
        <bgColor indexed="64"/>
      </patternFill>
    </fill>
    <fill>
      <patternFill patternType="solid">
        <fgColor rgb="FF99CCFF"/>
        <bgColor indexed="64"/>
      </patternFill>
    </fill>
    <fill>
      <patternFill patternType="solid">
        <fgColor indexed="47"/>
        <bgColor indexed="64"/>
      </patternFill>
    </fill>
    <fill>
      <patternFill patternType="solid">
        <fgColor rgb="FFFFCC99"/>
        <bgColor indexed="64"/>
      </patternFill>
    </fill>
    <fill>
      <patternFill patternType="solid">
        <fgColor indexed="46"/>
        <bgColor indexed="64"/>
      </patternFill>
    </fill>
    <fill>
      <patternFill patternType="solid">
        <fgColor rgb="FFCC99FF"/>
        <bgColor indexed="64"/>
      </patternFill>
    </fill>
    <fill>
      <patternFill patternType="solid">
        <fgColor indexed="45"/>
        <bgColor indexed="64"/>
      </patternFill>
    </fill>
    <fill>
      <patternFill patternType="solid">
        <fgColor rgb="FFFF99CC"/>
        <bgColor indexed="64"/>
      </patternFill>
    </fill>
    <fill>
      <patternFill patternType="solid">
        <fgColor indexed="50"/>
        <bgColor indexed="64"/>
      </patternFill>
    </fill>
    <fill>
      <patternFill patternType="solid">
        <fgColor rgb="FF99CC00"/>
        <bgColor indexed="64"/>
      </patternFill>
    </fill>
    <fill>
      <patternFill patternType="solid">
        <fgColor rgb="FFCCFFFF"/>
        <bgColor indexed="64"/>
      </patternFill>
    </fill>
  </fills>
  <borders count="78">
    <border>
      <left/>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right style="medium">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right style="medium">
        <color indexed="64"/>
      </right>
      <top style="medium">
        <color indexed="64"/>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right style="medium">
        <color indexed="64"/>
      </right>
      <top style="hair">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hair">
        <color indexed="64"/>
      </top>
      <bottom style="medium">
        <color indexed="64"/>
      </bottom>
      <diagonal/>
    </border>
    <border>
      <left style="medium">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medium">
        <color indexed="8"/>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8"/>
      </right>
      <top style="thin">
        <color indexed="64"/>
      </top>
      <bottom style="medium">
        <color indexed="64"/>
      </bottom>
      <diagonal/>
    </border>
    <border>
      <left style="thick">
        <color indexed="10"/>
      </left>
      <right style="thick">
        <color indexed="10"/>
      </right>
      <top style="thick">
        <color indexed="10"/>
      </top>
      <bottom/>
      <diagonal/>
    </border>
    <border>
      <left/>
      <right/>
      <top style="medium">
        <color indexed="64"/>
      </top>
      <bottom style="hair">
        <color indexed="64"/>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hair">
        <color indexed="64"/>
      </left>
      <right/>
      <top style="medium">
        <color indexed="64"/>
      </top>
      <bottom style="hair">
        <color indexed="64"/>
      </bottom>
      <diagonal/>
    </border>
    <border>
      <left style="thick">
        <color indexed="10"/>
      </left>
      <right/>
      <top style="thick">
        <color indexed="10"/>
      </top>
      <bottom style="thick">
        <color indexed="10"/>
      </bottom>
      <diagonal/>
    </border>
    <border>
      <left/>
      <right style="thick">
        <color indexed="10"/>
      </right>
      <top style="thick">
        <color indexed="10"/>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thick">
        <color indexed="10"/>
      </top>
      <bottom style="thick">
        <color indexed="10"/>
      </bottom>
      <diagonal/>
    </border>
    <border>
      <left/>
      <right style="thick">
        <color indexed="10"/>
      </right>
      <top style="thick">
        <color indexed="10"/>
      </top>
      <bottom style="thick">
        <color indexed="10"/>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style="medium">
        <color indexed="64"/>
      </top>
      <bottom/>
      <diagonal/>
    </border>
    <border>
      <left style="medium">
        <color indexed="64"/>
      </left>
      <right/>
      <top/>
      <bottom style="medium">
        <color indexed="64"/>
      </bottom>
      <diagonal/>
    </border>
    <border>
      <left style="medium">
        <color indexed="10"/>
      </left>
      <right style="medium">
        <color indexed="10"/>
      </right>
      <top style="medium">
        <color indexed="10"/>
      </top>
      <bottom/>
      <diagonal/>
    </border>
    <border>
      <left style="medium">
        <color indexed="10"/>
      </left>
      <right style="medium">
        <color indexed="10"/>
      </right>
      <top style="medium">
        <color indexed="64"/>
      </top>
      <bottom style="medium">
        <color indexed="10"/>
      </bottom>
      <diagonal/>
    </border>
    <border>
      <left style="medium">
        <color indexed="10"/>
      </left>
      <right style="medium">
        <color indexed="64"/>
      </right>
      <top style="medium">
        <color indexed="64"/>
      </top>
      <bottom style="medium">
        <color indexed="1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351">
    <xf numFmtId="0" fontId="0" fillId="0" borderId="0" xfId="0"/>
    <xf numFmtId="0" fontId="3" fillId="0" borderId="0" xfId="0" applyFont="1" applyAlignment="1">
      <alignment horizontal="center"/>
    </xf>
    <xf numFmtId="0" fontId="4" fillId="0" borderId="0" xfId="0" applyFont="1"/>
    <xf numFmtId="0" fontId="4" fillId="0" borderId="0" xfId="0" applyFont="1" applyBorder="1" applyAlignment="1">
      <alignment horizontal="center" vertical="top" wrapText="1"/>
    </xf>
    <xf numFmtId="0" fontId="4" fillId="0" borderId="0" xfId="0" applyFont="1" applyAlignment="1"/>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0" fillId="0" borderId="0" xfId="0" applyAlignment="1">
      <alignment horizontal="center"/>
    </xf>
    <xf numFmtId="0" fontId="6" fillId="0" borderId="0" xfId="1" applyAlignment="1" applyProtection="1"/>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1" fontId="0" fillId="0" borderId="0" xfId="0" applyNumberFormat="1"/>
    <xf numFmtId="0" fontId="0" fillId="0" borderId="0" xfId="0" applyProtection="1">
      <protection hidden="1"/>
    </xf>
    <xf numFmtId="0" fontId="0" fillId="0" borderId="0" xfId="0" applyProtection="1">
      <protection locked="0"/>
    </xf>
    <xf numFmtId="0" fontId="0" fillId="0" borderId="0" xfId="0" applyAlignment="1" applyProtection="1">
      <alignment horizontal="center"/>
      <protection locked="0"/>
    </xf>
    <xf numFmtId="0" fontId="2" fillId="0" borderId="7" xfId="0" applyFont="1" applyBorder="1" applyAlignment="1" applyProtection="1">
      <alignment horizontal="center" vertical="top" wrapText="1"/>
      <protection locked="0"/>
    </xf>
    <xf numFmtId="0" fontId="1" fillId="0" borderId="8" xfId="0" applyFont="1" applyBorder="1" applyAlignment="1" applyProtection="1">
      <alignment vertical="top" wrapText="1"/>
      <protection locked="0"/>
    </xf>
    <xf numFmtId="0" fontId="2" fillId="0" borderId="9" xfId="0" applyFont="1" applyBorder="1" applyAlignment="1" applyProtection="1">
      <alignment horizontal="center" vertical="top" wrapText="1"/>
      <protection locked="0"/>
    </xf>
    <xf numFmtId="0" fontId="2" fillId="0" borderId="10" xfId="0" applyFont="1" applyBorder="1" applyAlignment="1" applyProtection="1">
      <alignment horizontal="center" vertical="top" wrapText="1"/>
      <protection locked="0"/>
    </xf>
    <xf numFmtId="0" fontId="1" fillId="0" borderId="11" xfId="0" applyFont="1" applyBorder="1" applyAlignment="1" applyProtection="1">
      <alignment vertical="top" wrapText="1"/>
      <protection locked="0"/>
    </xf>
    <xf numFmtId="0" fontId="2" fillId="0" borderId="12" xfId="0" applyFont="1" applyBorder="1" applyAlignment="1" applyProtection="1">
      <alignment horizontal="center" vertical="top" wrapText="1"/>
      <protection locked="0"/>
    </xf>
    <xf numFmtId="0" fontId="2" fillId="0" borderId="13" xfId="0" applyFont="1" applyBorder="1" applyAlignment="1" applyProtection="1">
      <alignment horizontal="center" vertical="top" wrapText="1"/>
      <protection locked="0"/>
    </xf>
    <xf numFmtId="0" fontId="1" fillId="0" borderId="14" xfId="0" applyFont="1" applyBorder="1" applyAlignment="1" applyProtection="1">
      <alignment horizontal="center" vertical="top" wrapText="1"/>
      <protection locked="0"/>
    </xf>
    <xf numFmtId="0" fontId="1" fillId="0" borderId="15" xfId="0" applyFont="1" applyBorder="1" applyAlignment="1" applyProtection="1">
      <alignment vertical="top" wrapText="1"/>
      <protection locked="0"/>
    </xf>
    <xf numFmtId="0" fontId="2" fillId="0" borderId="16" xfId="0" applyFont="1" applyBorder="1" applyAlignment="1" applyProtection="1">
      <alignment horizontal="center" vertical="top" wrapText="1"/>
      <protection locked="0"/>
    </xf>
    <xf numFmtId="0" fontId="2" fillId="0" borderId="17" xfId="0" applyFont="1" applyBorder="1" applyAlignment="1" applyProtection="1">
      <alignment horizontal="center" vertical="top" wrapText="1"/>
      <protection locked="0"/>
    </xf>
    <xf numFmtId="0" fontId="2" fillId="0" borderId="18" xfId="0" applyFont="1" applyBorder="1" applyAlignment="1" applyProtection="1">
      <alignment horizontal="center" vertical="top" wrapText="1"/>
      <protection locked="0"/>
    </xf>
    <xf numFmtId="0" fontId="1" fillId="0" borderId="19" xfId="0" applyFont="1" applyBorder="1" applyAlignment="1" applyProtection="1">
      <alignment horizontal="center" vertical="top" wrapText="1"/>
      <protection locked="0"/>
    </xf>
    <xf numFmtId="0" fontId="0" fillId="0" borderId="0" xfId="0" applyProtection="1"/>
    <xf numFmtId="0" fontId="0" fillId="0" borderId="0" xfId="0" applyAlignment="1" applyProtection="1">
      <alignment horizontal="center"/>
    </xf>
    <xf numFmtId="0" fontId="4" fillId="0" borderId="1"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0" fillId="0" borderId="0" xfId="0" applyAlignment="1"/>
    <xf numFmtId="0" fontId="2" fillId="0" borderId="20" xfId="0" applyFont="1" applyBorder="1" applyAlignment="1" applyProtection="1">
      <alignment horizontal="center" vertical="top" wrapText="1"/>
      <protection locked="0"/>
    </xf>
    <xf numFmtId="0" fontId="2" fillId="0" borderId="21" xfId="0" applyFont="1" applyBorder="1" applyAlignment="1" applyProtection="1">
      <alignment horizontal="center" vertical="top" wrapText="1"/>
      <protection locked="0"/>
    </xf>
    <xf numFmtId="0" fontId="4" fillId="0" borderId="0" xfId="0" applyFont="1" applyBorder="1" applyAlignment="1">
      <alignment horizontal="center" vertical="center" wrapText="1"/>
    </xf>
    <xf numFmtId="0" fontId="4" fillId="0" borderId="22" xfId="0" applyFont="1" applyBorder="1" applyAlignment="1">
      <alignment horizontal="center" vertical="center" wrapText="1"/>
    </xf>
    <xf numFmtId="0" fontId="2" fillId="0" borderId="23" xfId="0" applyFont="1" applyBorder="1" applyAlignment="1" applyProtection="1">
      <alignment horizontal="center" vertical="top" wrapText="1"/>
      <protection locked="0"/>
    </xf>
    <xf numFmtId="0" fontId="2" fillId="0" borderId="24" xfId="0" applyFont="1" applyBorder="1" applyAlignment="1" applyProtection="1">
      <alignment horizontal="center" vertical="top" wrapText="1"/>
      <protection locked="0"/>
    </xf>
    <xf numFmtId="0" fontId="2" fillId="0" borderId="14" xfId="0" applyFont="1" applyBorder="1" applyAlignment="1" applyProtection="1">
      <alignment horizontal="center" vertical="top" wrapText="1"/>
      <protection locked="0"/>
    </xf>
    <xf numFmtId="0" fontId="2" fillId="0" borderId="25" xfId="0" applyFont="1" applyBorder="1" applyAlignment="1" applyProtection="1">
      <alignment horizontal="center" vertical="top" wrapText="1"/>
      <protection locked="0"/>
    </xf>
    <xf numFmtId="0" fontId="4" fillId="0" borderId="2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0" fillId="0" borderId="9" xfId="0" applyBorder="1" applyProtection="1">
      <protection locked="0"/>
    </xf>
    <xf numFmtId="0" fontId="1" fillId="0" borderId="25" xfId="0" applyFont="1" applyBorder="1" applyAlignment="1" applyProtection="1">
      <alignment horizontal="center" vertical="top" wrapText="1"/>
      <protection locked="0"/>
    </xf>
    <xf numFmtId="0" fontId="0" fillId="0" borderId="16" xfId="0" applyBorder="1" applyProtection="1">
      <protection locked="0"/>
    </xf>
    <xf numFmtId="0" fontId="2" fillId="0" borderId="28" xfId="0" applyFont="1" applyBorder="1" applyAlignment="1" applyProtection="1">
      <alignment horizontal="center" vertical="top" wrapText="1"/>
      <protection locked="0"/>
    </xf>
    <xf numFmtId="0" fontId="0" fillId="0" borderId="0" xfId="0" applyBorder="1" applyAlignment="1">
      <alignment vertical="center" wrapText="1"/>
    </xf>
    <xf numFmtId="0" fontId="9" fillId="0" borderId="0" xfId="0" applyFont="1" applyAlignment="1">
      <alignment vertical="justify" wrapText="1"/>
    </xf>
    <xf numFmtId="0" fontId="15" fillId="0" borderId="0" xfId="0" applyFont="1"/>
    <xf numFmtId="0" fontId="2" fillId="0" borderId="29" xfId="0" applyFont="1" applyBorder="1" applyAlignment="1" applyProtection="1">
      <alignment horizontal="center" vertical="top" wrapText="1"/>
      <protection locked="0"/>
    </xf>
    <xf numFmtId="0" fontId="2" fillId="0" borderId="30" xfId="0" applyFont="1" applyBorder="1" applyAlignment="1" applyProtection="1">
      <alignment horizontal="center" vertical="top" wrapText="1"/>
      <protection locked="0"/>
    </xf>
    <xf numFmtId="0" fontId="1" fillId="0" borderId="31" xfId="0" applyFont="1" applyBorder="1" applyAlignment="1" applyProtection="1">
      <alignment horizontal="center" vertical="top" wrapText="1"/>
      <protection locked="0"/>
    </xf>
    <xf numFmtId="0" fontId="1" fillId="0" borderId="32" xfId="0" applyFont="1" applyBorder="1" applyAlignment="1" applyProtection="1">
      <alignment horizontal="center" vertical="top" wrapText="1"/>
      <protection locked="0"/>
    </xf>
    <xf numFmtId="0" fontId="0" fillId="0" borderId="0" xfId="0" applyBorder="1"/>
    <xf numFmtId="0" fontId="20" fillId="0" borderId="5" xfId="0" applyFont="1" applyFill="1" applyBorder="1" applyAlignment="1" applyProtection="1">
      <alignment vertical="center" readingOrder="1"/>
    </xf>
    <xf numFmtId="0" fontId="0" fillId="2" borderId="0" xfId="0" applyFill="1"/>
    <xf numFmtId="0" fontId="18" fillId="0" borderId="0" xfId="0" applyFont="1"/>
    <xf numFmtId="0" fontId="9" fillId="0" borderId="0" xfId="0" applyFont="1"/>
    <xf numFmtId="0" fontId="2" fillId="0" borderId="0" xfId="0" applyFont="1" applyAlignment="1">
      <alignment horizontal="right" vertical="center"/>
    </xf>
    <xf numFmtId="0" fontId="18" fillId="0" borderId="0" xfId="0" applyFont="1" applyAlignment="1">
      <alignment horizontal="center"/>
    </xf>
    <xf numFmtId="0" fontId="0" fillId="2" borderId="0" xfId="0" applyFill="1" applyProtection="1"/>
    <xf numFmtId="0" fontId="23" fillId="2" borderId="33" xfId="0" applyFont="1" applyFill="1" applyBorder="1" applyAlignment="1" applyProtection="1">
      <alignment vertical="center"/>
    </xf>
    <xf numFmtId="0" fontId="18" fillId="0" borderId="0" xfId="0" applyFont="1" applyBorder="1" applyAlignment="1" applyProtection="1">
      <alignment horizontal="center" vertical="center"/>
    </xf>
    <xf numFmtId="0" fontId="0" fillId="0" borderId="0" xfId="0" applyFill="1" applyProtection="1"/>
    <xf numFmtId="0" fontId="23" fillId="2" borderId="0" xfId="0" applyFont="1" applyFill="1"/>
    <xf numFmtId="0" fontId="23" fillId="2" borderId="0" xfId="0" applyFont="1" applyFill="1" applyProtection="1"/>
    <xf numFmtId="0" fontId="10" fillId="2" borderId="0" xfId="0" applyFont="1" applyFill="1"/>
    <xf numFmtId="0" fontId="23" fillId="2" borderId="0" xfId="0" applyFont="1" applyFill="1" applyBorder="1" applyAlignment="1" applyProtection="1">
      <alignment vertical="center"/>
    </xf>
    <xf numFmtId="0" fontId="0" fillId="2" borderId="0" xfId="0" applyFill="1" applyBorder="1" applyProtection="1"/>
    <xf numFmtId="0" fontId="0" fillId="0" borderId="5" xfId="0" applyBorder="1" applyProtection="1"/>
    <xf numFmtId="0" fontId="10" fillId="0" borderId="0" xfId="0" applyFont="1"/>
    <xf numFmtId="0" fontId="2" fillId="0" borderId="34" xfId="0" applyFont="1" applyBorder="1" applyAlignment="1" applyProtection="1">
      <alignment horizontal="center" vertical="top" wrapText="1"/>
      <protection locked="0"/>
    </xf>
    <xf numFmtId="0" fontId="2" fillId="0" borderId="35" xfId="0" applyFont="1" applyBorder="1" applyAlignment="1" applyProtection="1">
      <alignment horizontal="center" vertical="top" wrapText="1"/>
      <protection locked="0"/>
    </xf>
    <xf numFmtId="49" fontId="0" fillId="0" borderId="0" xfId="0" applyNumberFormat="1"/>
    <xf numFmtId="49" fontId="0" fillId="0" borderId="0" xfId="0" applyNumberFormat="1" applyProtection="1">
      <protection hidden="1"/>
    </xf>
    <xf numFmtId="0" fontId="1" fillId="0" borderId="36" xfId="0" applyFont="1" applyBorder="1" applyAlignment="1" applyProtection="1">
      <alignment horizontal="center" vertical="top" wrapText="1"/>
      <protection locked="0"/>
    </xf>
    <xf numFmtId="0" fontId="24" fillId="0" borderId="37" xfId="0" applyFont="1" applyBorder="1" applyAlignment="1">
      <alignment horizontal="left" vertical="top" wrapText="1"/>
    </xf>
    <xf numFmtId="0" fontId="2" fillId="0" borderId="38" xfId="0" applyFont="1" applyBorder="1" applyAlignment="1" applyProtection="1">
      <alignment horizontal="center" vertical="top" wrapText="1"/>
      <protection locked="0"/>
    </xf>
    <xf numFmtId="49" fontId="1" fillId="0" borderId="28" xfId="0" applyNumberFormat="1" applyFont="1" applyBorder="1" applyAlignment="1" applyProtection="1">
      <alignment horizontal="center" vertical="top" wrapText="1"/>
      <protection locked="0"/>
    </xf>
    <xf numFmtId="49" fontId="2" fillId="0" borderId="7" xfId="0" applyNumberFormat="1" applyFont="1" applyBorder="1" applyAlignment="1" applyProtection="1">
      <alignment horizontal="center" vertical="top" wrapText="1"/>
      <protection locked="0"/>
    </xf>
    <xf numFmtId="49" fontId="2" fillId="0" borderId="8" xfId="0" applyNumberFormat="1" applyFont="1" applyBorder="1" applyAlignment="1" applyProtection="1">
      <alignment horizontal="center" vertical="top" wrapText="1"/>
      <protection locked="0"/>
    </xf>
    <xf numFmtId="49" fontId="1" fillId="0" borderId="12" xfId="0" applyNumberFormat="1" applyFont="1" applyBorder="1" applyAlignment="1" applyProtection="1">
      <alignment horizontal="center" vertical="top" wrapText="1"/>
      <protection locked="0"/>
    </xf>
    <xf numFmtId="49" fontId="1" fillId="0" borderId="17" xfId="0" applyNumberFormat="1" applyFont="1" applyBorder="1" applyAlignment="1" applyProtection="1">
      <alignment horizontal="center" vertical="top" wrapText="1"/>
      <protection locked="0"/>
    </xf>
    <xf numFmtId="49" fontId="1" fillId="0" borderId="39" xfId="0" applyNumberFormat="1" applyFont="1" applyBorder="1" applyAlignment="1" applyProtection="1">
      <alignment horizontal="center" vertical="top" wrapText="1"/>
      <protection locked="0"/>
    </xf>
    <xf numFmtId="49" fontId="1" fillId="0" borderId="13" xfId="0" applyNumberFormat="1" applyFont="1" applyBorder="1" applyAlignment="1" applyProtection="1">
      <alignment horizontal="center" vertical="top" wrapText="1"/>
      <protection locked="0"/>
    </xf>
    <xf numFmtId="49" fontId="1" fillId="0" borderId="23" xfId="0" applyNumberFormat="1" applyFont="1" applyBorder="1" applyAlignment="1" applyProtection="1">
      <alignment vertical="top" wrapText="1"/>
      <protection locked="0"/>
    </xf>
    <xf numFmtId="49" fontId="1" fillId="0" borderId="11" xfId="0" applyNumberFormat="1" applyFont="1" applyBorder="1" applyAlignment="1" applyProtection="1">
      <alignment vertical="top" wrapText="1"/>
      <protection locked="0"/>
    </xf>
    <xf numFmtId="49" fontId="1" fillId="0" borderId="40" xfId="0" applyNumberFormat="1" applyFont="1" applyBorder="1" applyAlignment="1" applyProtection="1">
      <alignment horizontal="center" vertical="top" wrapText="1"/>
      <protection locked="0"/>
    </xf>
    <xf numFmtId="49" fontId="1" fillId="0" borderId="12" xfId="0" applyNumberFormat="1" applyFont="1" applyBorder="1" applyAlignment="1" applyProtection="1">
      <alignment vertical="top" wrapText="1"/>
      <protection locked="0"/>
    </xf>
    <xf numFmtId="49" fontId="1" fillId="0" borderId="41" xfId="0" applyNumberFormat="1" applyFont="1" applyBorder="1" applyAlignment="1" applyProtection="1">
      <alignment horizontal="center" vertical="top" wrapText="1"/>
      <protection locked="0"/>
    </xf>
    <xf numFmtId="49" fontId="1" fillId="0" borderId="17" xfId="0" applyNumberFormat="1" applyFont="1" applyBorder="1" applyAlignment="1" applyProtection="1">
      <alignment vertical="top" wrapText="1"/>
      <protection locked="0"/>
    </xf>
    <xf numFmtId="49" fontId="1" fillId="0" borderId="15" xfId="0" applyNumberFormat="1" applyFont="1" applyBorder="1" applyAlignment="1" applyProtection="1">
      <alignment vertical="top" wrapText="1"/>
      <protection locked="0"/>
    </xf>
    <xf numFmtId="49" fontId="1" fillId="0" borderId="8" xfId="0" applyNumberFormat="1" applyFont="1" applyBorder="1" applyAlignment="1" applyProtection="1">
      <alignment vertical="top" wrapText="1"/>
      <protection locked="0"/>
    </xf>
    <xf numFmtId="49" fontId="1" fillId="0" borderId="7" xfId="0" applyNumberFormat="1" applyFont="1" applyBorder="1" applyAlignment="1" applyProtection="1">
      <alignment horizontal="center" vertical="top" wrapText="1"/>
      <protection locked="0"/>
    </xf>
    <xf numFmtId="49" fontId="1" fillId="0" borderId="20" xfId="0" applyNumberFormat="1" applyFont="1" applyBorder="1" applyAlignment="1" applyProtection="1">
      <alignment vertical="top" wrapText="1"/>
      <protection locked="0"/>
    </xf>
    <xf numFmtId="49" fontId="1" fillId="0" borderId="18" xfId="0" applyNumberFormat="1" applyFont="1" applyBorder="1" applyAlignment="1" applyProtection="1">
      <alignment horizontal="center" vertical="top" wrapText="1"/>
      <protection locked="0"/>
    </xf>
    <xf numFmtId="49" fontId="1" fillId="0" borderId="24" xfId="0" applyNumberFormat="1" applyFont="1" applyBorder="1" applyAlignment="1" applyProtection="1">
      <alignment vertical="top" wrapText="1"/>
      <protection locked="0"/>
    </xf>
    <xf numFmtId="0" fontId="1" fillId="0" borderId="8" xfId="0" applyFont="1" applyBorder="1" applyAlignment="1" applyProtection="1">
      <alignment horizontal="center" vertical="top" wrapText="1"/>
      <protection locked="0"/>
    </xf>
    <xf numFmtId="49" fontId="1" fillId="0" borderId="20" xfId="0" applyNumberFormat="1" applyFont="1" applyBorder="1" applyAlignment="1" applyProtection="1">
      <alignment horizontal="center" vertical="top" wrapText="1"/>
      <protection locked="0"/>
    </xf>
    <xf numFmtId="49" fontId="1" fillId="0" borderId="8" xfId="0" applyNumberFormat="1" applyFont="1" applyBorder="1" applyAlignment="1" applyProtection="1">
      <alignment horizontal="center" vertical="top" wrapText="1"/>
      <protection locked="0"/>
    </xf>
    <xf numFmtId="49" fontId="1" fillId="0" borderId="23" xfId="0" applyNumberFormat="1" applyFont="1" applyBorder="1" applyAlignment="1" applyProtection="1">
      <alignment horizontal="center" vertical="top" wrapText="1"/>
      <protection locked="0"/>
    </xf>
    <xf numFmtId="49" fontId="1" fillId="0" borderId="11" xfId="0" applyNumberFormat="1" applyFont="1" applyBorder="1" applyAlignment="1" applyProtection="1">
      <alignment horizontal="center" vertical="top" wrapText="1"/>
      <protection locked="0"/>
    </xf>
    <xf numFmtId="0" fontId="1" fillId="0" borderId="11"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49" fontId="1" fillId="0" borderId="24" xfId="0" applyNumberFormat="1" applyFont="1" applyBorder="1" applyAlignment="1" applyProtection="1">
      <alignment horizontal="center" vertical="top" wrapText="1"/>
      <protection locked="0"/>
    </xf>
    <xf numFmtId="49" fontId="1" fillId="0" borderId="15" xfId="0" applyNumberFormat="1" applyFont="1" applyBorder="1" applyAlignment="1" applyProtection="1">
      <alignment horizontal="center" vertical="top" wrapText="1"/>
      <protection locked="0"/>
    </xf>
    <xf numFmtId="0" fontId="1" fillId="0" borderId="15" xfId="0" applyFont="1" applyBorder="1" applyAlignment="1" applyProtection="1">
      <alignment horizontal="center" vertical="top" wrapText="1"/>
      <protection locked="0"/>
    </xf>
    <xf numFmtId="0" fontId="1" fillId="0" borderId="16" xfId="0" applyFont="1" applyBorder="1" applyAlignment="1" applyProtection="1">
      <alignment horizontal="center" vertical="top" wrapText="1"/>
      <protection locked="0"/>
    </xf>
    <xf numFmtId="0" fontId="24" fillId="0" borderId="42" xfId="0" applyFont="1" applyBorder="1" applyAlignment="1">
      <alignment horizontal="center" vertical="top" wrapText="1"/>
    </xf>
    <xf numFmtId="0" fontId="22" fillId="0" borderId="43" xfId="0" applyFont="1" applyBorder="1" applyAlignment="1">
      <alignment horizontal="center" vertical="center" wrapText="1"/>
    </xf>
    <xf numFmtId="0" fontId="32" fillId="0" borderId="44" xfId="0" applyFont="1" applyBorder="1" applyAlignment="1" applyProtection="1">
      <alignment vertical="center"/>
    </xf>
    <xf numFmtId="49" fontId="2" fillId="0" borderId="25" xfId="0" applyNumberFormat="1" applyFont="1" applyBorder="1" applyAlignment="1" applyProtection="1">
      <alignment horizontal="center" vertical="top" wrapText="1"/>
      <protection locked="0"/>
    </xf>
    <xf numFmtId="49" fontId="2" fillId="0" borderId="14" xfId="0" applyNumberFormat="1" applyFont="1" applyBorder="1" applyAlignment="1" applyProtection="1">
      <alignment horizontal="center" vertical="top" wrapText="1"/>
      <protection locked="0"/>
    </xf>
    <xf numFmtId="49" fontId="2" fillId="0" borderId="19" xfId="0" applyNumberFormat="1" applyFont="1" applyBorder="1" applyAlignment="1" applyProtection="1">
      <alignment horizontal="center" vertical="top" wrapText="1"/>
      <protection locked="0"/>
    </xf>
    <xf numFmtId="49" fontId="1" fillId="0" borderId="45" xfId="0" applyNumberFormat="1" applyFont="1" applyBorder="1" applyAlignment="1" applyProtection="1">
      <alignment horizontal="center" vertical="top" wrapText="1"/>
      <protection locked="0"/>
    </xf>
    <xf numFmtId="49" fontId="1" fillId="0" borderId="46" xfId="0" applyNumberFormat="1" applyFont="1" applyBorder="1" applyAlignment="1" applyProtection="1">
      <alignment horizontal="center" vertical="top" wrapText="1"/>
      <protection locked="0"/>
    </xf>
    <xf numFmtId="49" fontId="1" fillId="0" borderId="38" xfId="0" applyNumberFormat="1" applyFont="1" applyBorder="1" applyAlignment="1" applyProtection="1">
      <alignment horizontal="center" vertical="top" wrapText="1"/>
      <protection locked="0"/>
    </xf>
    <xf numFmtId="0" fontId="33" fillId="0" borderId="0" xfId="0" applyFont="1" applyBorder="1" applyAlignment="1" applyProtection="1">
      <alignment horizontal="left" vertical="center"/>
    </xf>
    <xf numFmtId="0" fontId="1" fillId="0" borderId="47" xfId="0" applyFont="1" applyBorder="1" applyAlignment="1" applyProtection="1">
      <alignment horizontal="center" vertical="top" wrapText="1"/>
      <protection locked="0"/>
    </xf>
    <xf numFmtId="0" fontId="18" fillId="0" borderId="0" xfId="0" applyFont="1" applyProtection="1"/>
    <xf numFmtId="0" fontId="9" fillId="0" borderId="0" xfId="0" applyFont="1" applyProtection="1"/>
    <xf numFmtId="0" fontId="9" fillId="0" borderId="0" xfId="0" applyFont="1" applyBorder="1" applyAlignment="1" applyProtection="1">
      <alignment horizontal="right" vertical="center"/>
    </xf>
    <xf numFmtId="0" fontId="2" fillId="0" borderId="0" xfId="0" applyFont="1" applyAlignment="1" applyProtection="1">
      <alignment horizontal="right" vertical="center"/>
    </xf>
    <xf numFmtId="0" fontId="0" fillId="0" borderId="0" xfId="0" applyAlignment="1" applyProtection="1"/>
    <xf numFmtId="0" fontId="18" fillId="0" borderId="0" xfId="0" applyFont="1" applyAlignment="1" applyProtection="1">
      <alignment horizontal="center"/>
    </xf>
    <xf numFmtId="0" fontId="22" fillId="0" borderId="43" xfId="0" applyFont="1" applyBorder="1" applyAlignment="1" applyProtection="1">
      <alignment horizontal="center" vertical="center" wrapText="1"/>
    </xf>
    <xf numFmtId="0" fontId="22" fillId="0" borderId="37" xfId="0" applyFont="1" applyBorder="1" applyAlignment="1" applyProtection="1">
      <alignment horizontal="center" vertical="center" wrapText="1"/>
    </xf>
    <xf numFmtId="0" fontId="18" fillId="0" borderId="0" xfId="0" applyFont="1" applyBorder="1" applyProtection="1"/>
    <xf numFmtId="0" fontId="9" fillId="0" borderId="0" xfId="0" applyFont="1" applyBorder="1" applyProtection="1"/>
    <xf numFmtId="0" fontId="0" fillId="0" borderId="0" xfId="0" applyBorder="1" applyAlignment="1" applyProtection="1">
      <alignment horizontal="right"/>
    </xf>
    <xf numFmtId="0" fontId="18" fillId="0" borderId="0" xfId="0" applyFont="1" applyBorder="1" applyAlignment="1" applyProtection="1">
      <alignment horizontal="center"/>
    </xf>
    <xf numFmtId="0" fontId="0" fillId="0" borderId="0" xfId="0" applyAlignment="1" applyProtection="1">
      <alignment horizontal="right"/>
    </xf>
    <xf numFmtId="0" fontId="0" fillId="0" borderId="0" xfId="0" quotePrefix="1"/>
    <xf numFmtId="1" fontId="18" fillId="0" borderId="49" xfId="0" applyNumberFormat="1" applyFont="1" applyBorder="1" applyAlignment="1" applyProtection="1">
      <alignment horizontal="center" vertical="center"/>
      <protection locked="0"/>
    </xf>
    <xf numFmtId="49" fontId="2" fillId="0" borderId="50" xfId="0" applyNumberFormat="1" applyFont="1" applyBorder="1" applyAlignment="1" applyProtection="1">
      <alignment horizontal="center" vertical="top" wrapText="1"/>
      <protection locked="0"/>
    </xf>
    <xf numFmtId="49" fontId="2" fillId="0" borderId="29" xfId="0" applyNumberFormat="1" applyFont="1" applyBorder="1" applyAlignment="1" applyProtection="1">
      <alignment horizontal="center" vertical="top" wrapText="1"/>
      <protection locked="0"/>
    </xf>
    <xf numFmtId="49" fontId="2" fillId="0" borderId="30" xfId="0" applyNumberFormat="1" applyFont="1" applyBorder="1" applyAlignment="1" applyProtection="1">
      <alignment horizontal="center" vertical="top" wrapText="1"/>
      <protection locked="0"/>
    </xf>
    <xf numFmtId="0" fontId="10" fillId="0" borderId="0" xfId="0" applyFont="1" applyProtection="1"/>
    <xf numFmtId="0" fontId="0" fillId="0" borderId="0" xfId="0" applyAlignment="1" applyProtection="1">
      <alignment horizontal="left"/>
    </xf>
    <xf numFmtId="0" fontId="8" fillId="0" borderId="0" xfId="0" applyFont="1" applyProtection="1"/>
    <xf numFmtId="49" fontId="0" fillId="0" borderId="0" xfId="0" applyNumberFormat="1" applyProtection="1"/>
    <xf numFmtId="1" fontId="0" fillId="0" borderId="0" xfId="0" applyNumberFormat="1" applyProtection="1"/>
    <xf numFmtId="0" fontId="4" fillId="3" borderId="51" xfId="0" applyFont="1" applyFill="1" applyBorder="1" applyAlignment="1">
      <alignment horizontal="center" vertical="center" wrapText="1"/>
    </xf>
    <xf numFmtId="49" fontId="1" fillId="3" borderId="25" xfId="0" applyNumberFormat="1" applyFont="1" applyFill="1" applyBorder="1" applyAlignment="1" applyProtection="1">
      <alignment vertical="top" wrapText="1"/>
      <protection locked="0"/>
    </xf>
    <xf numFmtId="49" fontId="1" fillId="3" borderId="14" xfId="0" applyNumberFormat="1" applyFont="1" applyFill="1" applyBorder="1" applyAlignment="1" applyProtection="1">
      <alignment vertical="top" wrapText="1"/>
      <protection locked="0"/>
    </xf>
    <xf numFmtId="49" fontId="1" fillId="3" borderId="19" xfId="0" applyNumberFormat="1" applyFont="1" applyFill="1" applyBorder="1" applyAlignment="1" applyProtection="1">
      <alignment vertical="top" wrapText="1"/>
      <protection locked="0"/>
    </xf>
    <xf numFmtId="0" fontId="4" fillId="3" borderId="52" xfId="0" applyFont="1" applyFill="1" applyBorder="1" applyAlignment="1">
      <alignment horizontal="center" vertical="center" wrapText="1"/>
    </xf>
    <xf numFmtId="49" fontId="1" fillId="3" borderId="8" xfId="0" applyNumberFormat="1" applyFont="1" applyFill="1" applyBorder="1" applyAlignment="1" applyProtection="1">
      <alignment vertical="top" wrapText="1"/>
      <protection locked="0"/>
    </xf>
    <xf numFmtId="49" fontId="1" fillId="3" borderId="40" xfId="0" applyNumberFormat="1" applyFont="1" applyFill="1" applyBorder="1" applyAlignment="1" applyProtection="1">
      <alignment vertical="top" wrapText="1"/>
      <protection locked="0"/>
    </xf>
    <xf numFmtId="49" fontId="1" fillId="3" borderId="13" xfId="0" applyNumberFormat="1" applyFont="1" applyFill="1" applyBorder="1" applyAlignment="1" applyProtection="1">
      <alignment vertical="top" wrapText="1"/>
      <protection locked="0"/>
    </xf>
    <xf numFmtId="49" fontId="1" fillId="3" borderId="18" xfId="0" applyNumberFormat="1" applyFont="1" applyFill="1" applyBorder="1" applyAlignment="1" applyProtection="1">
      <alignment vertical="top" wrapText="1"/>
      <protection locked="0"/>
    </xf>
    <xf numFmtId="0" fontId="4" fillId="3" borderId="52" xfId="0" applyFont="1" applyFill="1" applyBorder="1" applyAlignment="1" applyProtection="1">
      <alignment horizontal="center" vertical="center" wrapText="1"/>
    </xf>
    <xf numFmtId="49" fontId="1" fillId="3" borderId="7" xfId="0" applyNumberFormat="1" applyFont="1" applyFill="1" applyBorder="1" applyAlignment="1" applyProtection="1">
      <alignment horizontal="center" vertical="top" wrapText="1"/>
      <protection locked="0"/>
    </xf>
    <xf numFmtId="49" fontId="1" fillId="3" borderId="13" xfId="0" applyNumberFormat="1" applyFont="1" applyFill="1" applyBorder="1" applyAlignment="1" applyProtection="1">
      <alignment horizontal="center" vertical="top" wrapText="1"/>
      <protection locked="0"/>
    </xf>
    <xf numFmtId="49" fontId="1" fillId="3" borderId="18" xfId="0" applyNumberFormat="1" applyFont="1" applyFill="1" applyBorder="1" applyAlignment="1" applyProtection="1">
      <alignment horizontal="center" vertical="top" wrapText="1"/>
      <protection locked="0"/>
    </xf>
    <xf numFmtId="0" fontId="4" fillId="3" borderId="5" xfId="0" applyFont="1" applyFill="1" applyBorder="1" applyAlignment="1" applyProtection="1">
      <alignment horizontal="center" vertical="center" wrapText="1"/>
    </xf>
    <xf numFmtId="49" fontId="1" fillId="3" borderId="53" xfId="0" applyNumberFormat="1" applyFont="1" applyFill="1" applyBorder="1" applyAlignment="1" applyProtection="1">
      <alignment vertical="top" wrapText="1"/>
      <protection locked="0"/>
    </xf>
    <xf numFmtId="49" fontId="1" fillId="3" borderId="41" xfId="0" applyNumberFormat="1" applyFont="1" applyFill="1" applyBorder="1" applyAlignment="1" applyProtection="1">
      <alignment vertical="top" wrapText="1"/>
      <protection locked="0"/>
    </xf>
    <xf numFmtId="49" fontId="1" fillId="3" borderId="7" xfId="0" applyNumberFormat="1" applyFont="1" applyFill="1" applyBorder="1" applyAlignment="1" applyProtection="1">
      <alignment vertical="top" wrapText="1"/>
      <protection locked="0"/>
    </xf>
    <xf numFmtId="0" fontId="22" fillId="0" borderId="0" xfId="0" applyFont="1"/>
    <xf numFmtId="0" fontId="22" fillId="0" borderId="0" xfId="0" applyFont="1" applyProtection="1"/>
    <xf numFmtId="0" fontId="2" fillId="0" borderId="11" xfId="0" applyNumberFormat="1" applyFont="1" applyBorder="1" applyAlignment="1" applyProtection="1">
      <alignment horizontal="center" vertical="top" wrapText="1"/>
      <protection locked="0"/>
    </xf>
    <xf numFmtId="0" fontId="2" fillId="0" borderId="15" xfId="0" applyNumberFormat="1" applyFont="1" applyBorder="1" applyAlignment="1" applyProtection="1">
      <alignment horizontal="center" vertical="top" wrapText="1"/>
      <protection locked="0"/>
    </xf>
    <xf numFmtId="0" fontId="7" fillId="0" borderId="0" xfId="0" applyFont="1"/>
    <xf numFmtId="0" fontId="39" fillId="0" borderId="0" xfId="0" applyFont="1"/>
    <xf numFmtId="0" fontId="7" fillId="0" borderId="0" xfId="0" applyFont="1" applyAlignment="1">
      <alignment horizontal="center"/>
    </xf>
    <xf numFmtId="0" fontId="7" fillId="0" borderId="0" xfId="0" applyFont="1" applyAlignment="1">
      <alignment horizontal="left"/>
    </xf>
    <xf numFmtId="49" fontId="7" fillId="0" borderId="0" xfId="0" applyNumberFormat="1" applyFont="1"/>
    <xf numFmtId="1" fontId="7" fillId="0" borderId="0" xfId="0" applyNumberFormat="1" applyFont="1"/>
    <xf numFmtId="0" fontId="4" fillId="0" borderId="1" xfId="0" applyFont="1" applyBorder="1" applyAlignment="1">
      <alignment horizontal="center" vertical="top" wrapText="1"/>
    </xf>
    <xf numFmtId="0" fontId="22" fillId="0" borderId="42" xfId="0" applyFont="1" applyBorder="1" applyAlignment="1">
      <alignment horizontal="center" vertical="top" wrapText="1"/>
    </xf>
    <xf numFmtId="49" fontId="41" fillId="0" borderId="21" xfId="0" applyNumberFormat="1" applyFont="1" applyBorder="1" applyAlignment="1" applyProtection="1">
      <alignment horizontal="center" vertical="top" wrapText="1"/>
      <protection locked="0"/>
    </xf>
    <xf numFmtId="49" fontId="41" fillId="0" borderId="9" xfId="0" applyNumberFormat="1" applyFont="1" applyBorder="1" applyAlignment="1" applyProtection="1">
      <alignment horizontal="center" vertical="top" wrapText="1"/>
      <protection locked="0"/>
    </xf>
    <xf numFmtId="49" fontId="41" fillId="0" borderId="16" xfId="0" applyNumberFormat="1" applyFont="1" applyBorder="1" applyAlignment="1" applyProtection="1">
      <alignment horizontal="center" vertical="top" wrapText="1"/>
      <protection locked="0"/>
    </xf>
    <xf numFmtId="0" fontId="0" fillId="0" borderId="47" xfId="0" applyBorder="1" applyProtection="1">
      <protection locked="0"/>
    </xf>
    <xf numFmtId="0" fontId="7" fillId="0" borderId="9" xfId="0" applyFont="1" applyBorder="1" applyAlignment="1" applyProtection="1">
      <alignment wrapText="1"/>
      <protection locked="0"/>
    </xf>
    <xf numFmtId="0" fontId="2" fillId="0" borderId="61" xfId="0" applyNumberFormat="1" applyFont="1" applyBorder="1" applyAlignment="1" applyProtection="1">
      <alignment horizontal="center" vertical="top" wrapText="1"/>
      <protection locked="0"/>
    </xf>
    <xf numFmtId="0" fontId="2" fillId="0" borderId="62" xfId="0" applyNumberFormat="1" applyFont="1" applyBorder="1" applyAlignment="1" applyProtection="1">
      <alignment horizontal="center" vertical="top" wrapText="1"/>
      <protection locked="0"/>
    </xf>
    <xf numFmtId="0" fontId="4" fillId="0" borderId="63" xfId="0" applyFont="1" applyBorder="1" applyAlignment="1">
      <alignment horizontal="center" vertical="center" wrapText="1"/>
    </xf>
    <xf numFmtId="0" fontId="12" fillId="0" borderId="0" xfId="0" applyFont="1"/>
    <xf numFmtId="0" fontId="0" fillId="0" borderId="0" xfId="0" applyAlignment="1">
      <alignment horizontal="center"/>
    </xf>
    <xf numFmtId="0" fontId="4" fillId="0" borderId="58" xfId="0" applyFont="1" applyBorder="1" applyAlignment="1" applyProtection="1">
      <alignment horizontal="center" vertical="center" wrapText="1"/>
    </xf>
    <xf numFmtId="0" fontId="0" fillId="0" borderId="0" xfId="0" applyAlignment="1">
      <alignment horizontal="center"/>
    </xf>
    <xf numFmtId="0" fontId="34" fillId="0" borderId="64" xfId="0" applyFont="1" applyBorder="1" applyAlignment="1" applyProtection="1">
      <alignment wrapText="1"/>
    </xf>
    <xf numFmtId="0" fontId="0" fillId="0" borderId="65" xfId="0" applyBorder="1" applyProtection="1">
      <protection locked="0"/>
    </xf>
    <xf numFmtId="49" fontId="1" fillId="0" borderId="66" xfId="0" applyNumberFormat="1" applyFont="1" applyBorder="1" applyAlignment="1" applyProtection="1">
      <alignment horizontal="center" vertical="top" wrapText="1"/>
      <protection locked="0"/>
    </xf>
    <xf numFmtId="49" fontId="1" fillId="0" borderId="67" xfId="0" applyNumberFormat="1" applyFont="1" applyBorder="1" applyAlignment="1" applyProtection="1">
      <alignment horizontal="center" vertical="top" wrapText="1"/>
      <protection locked="0"/>
    </xf>
    <xf numFmtId="49" fontId="1" fillId="0" borderId="68" xfId="0" applyNumberFormat="1" applyFont="1" applyBorder="1" applyAlignment="1" applyProtection="1">
      <alignment vertical="top" wrapText="1"/>
      <protection locked="0"/>
    </xf>
    <xf numFmtId="49" fontId="1" fillId="0" borderId="61" xfId="0" applyNumberFormat="1" applyFont="1" applyBorder="1" applyAlignment="1" applyProtection="1">
      <alignment vertical="top" wrapText="1"/>
      <protection locked="0"/>
    </xf>
    <xf numFmtId="0" fontId="1" fillId="0" borderId="61" xfId="0" applyFont="1" applyBorder="1" applyAlignment="1" applyProtection="1">
      <alignment vertical="top" wrapText="1"/>
      <protection locked="0"/>
    </xf>
    <xf numFmtId="49" fontId="1" fillId="3" borderId="69" xfId="0" applyNumberFormat="1" applyFont="1" applyFill="1" applyBorder="1" applyAlignment="1" applyProtection="1">
      <alignment vertical="top" wrapText="1"/>
      <protection locked="0"/>
    </xf>
    <xf numFmtId="0" fontId="2" fillId="0" borderId="65" xfId="0" applyFont="1" applyBorder="1" applyAlignment="1" applyProtection="1">
      <alignment horizontal="center" vertical="top" wrapText="1"/>
      <protection locked="0"/>
    </xf>
    <xf numFmtId="0" fontId="2" fillId="0" borderId="66" xfId="0" applyFont="1" applyBorder="1" applyAlignment="1" applyProtection="1">
      <alignment horizontal="center" vertical="top" wrapText="1"/>
      <protection locked="0"/>
    </xf>
    <xf numFmtId="0" fontId="2" fillId="0" borderId="67" xfId="0" applyFont="1" applyBorder="1" applyAlignment="1" applyProtection="1">
      <alignment horizontal="center" vertical="top" wrapText="1"/>
      <protection locked="0"/>
    </xf>
    <xf numFmtId="0" fontId="0" fillId="4" borderId="58" xfId="0" applyFill="1" applyBorder="1"/>
    <xf numFmtId="0" fontId="0" fillId="4" borderId="70" xfId="0" applyFill="1" applyBorder="1"/>
    <xf numFmtId="0" fontId="0" fillId="4" borderId="1" xfId="0" applyFill="1" applyBorder="1"/>
    <xf numFmtId="0" fontId="19" fillId="4" borderId="33" xfId="0" applyFont="1" applyFill="1" applyBorder="1"/>
    <xf numFmtId="0" fontId="0" fillId="4" borderId="0" xfId="0" applyFill="1" applyBorder="1"/>
    <xf numFmtId="0" fontId="0" fillId="4" borderId="22" xfId="0" applyFill="1" applyBorder="1"/>
    <xf numFmtId="0" fontId="0" fillId="4" borderId="71" xfId="0" applyFill="1" applyBorder="1"/>
    <xf numFmtId="0" fontId="0" fillId="4" borderId="5" xfId="0" applyFill="1" applyBorder="1"/>
    <xf numFmtId="0" fontId="0" fillId="4" borderId="6" xfId="0" applyFill="1" applyBorder="1"/>
    <xf numFmtId="0" fontId="0" fillId="4" borderId="0" xfId="0" applyFill="1"/>
    <xf numFmtId="0" fontId="28" fillId="4" borderId="70" xfId="0" applyFont="1" applyFill="1" applyBorder="1" applyAlignment="1">
      <alignment vertical="center" wrapText="1"/>
    </xf>
    <xf numFmtId="0" fontId="16" fillId="4" borderId="0" xfId="0" applyFont="1" applyFill="1" applyBorder="1" applyAlignment="1">
      <alignment vertical="center" wrapText="1"/>
    </xf>
    <xf numFmtId="0" fontId="8" fillId="4" borderId="0" xfId="0" applyFont="1" applyFill="1" applyBorder="1" applyAlignment="1">
      <alignment vertical="center" wrapText="1"/>
    </xf>
    <xf numFmtId="0" fontId="13" fillId="4" borderId="0" xfId="0" applyFont="1" applyFill="1" applyBorder="1" applyAlignment="1">
      <alignment vertical="center" wrapText="1"/>
    </xf>
    <xf numFmtId="0" fontId="5" fillId="6" borderId="70" xfId="0" applyFont="1" applyFill="1" applyBorder="1"/>
    <xf numFmtId="0" fontId="5" fillId="6" borderId="73" xfId="0" applyFont="1" applyFill="1" applyBorder="1" applyAlignment="1">
      <alignment horizontal="center" vertical="center"/>
    </xf>
    <xf numFmtId="0" fontId="5" fillId="6" borderId="74" xfId="0" applyFont="1" applyFill="1" applyBorder="1" applyAlignment="1">
      <alignment horizontal="center" vertical="center"/>
    </xf>
    <xf numFmtId="0" fontId="5" fillId="6" borderId="0" xfId="0" applyFont="1" applyFill="1" applyBorder="1"/>
    <xf numFmtId="0" fontId="5" fillId="6" borderId="72" xfId="0" applyFont="1" applyFill="1" applyBorder="1" applyAlignment="1">
      <alignment horizontal="center" vertical="center"/>
    </xf>
    <xf numFmtId="0" fontId="5" fillId="6" borderId="22" xfId="0" applyFont="1" applyFill="1" applyBorder="1"/>
    <xf numFmtId="0" fontId="35" fillId="0" borderId="48" xfId="0" applyFont="1" applyBorder="1" applyAlignment="1">
      <alignment horizontal="center" vertical="center" wrapText="1"/>
    </xf>
    <xf numFmtId="0" fontId="0" fillId="7" borderId="0" xfId="0" applyFill="1" applyBorder="1"/>
    <xf numFmtId="0" fontId="0" fillId="8" borderId="0" xfId="0" applyFill="1" applyBorder="1"/>
    <xf numFmtId="1" fontId="0" fillId="8" borderId="0" xfId="0" applyNumberFormat="1" applyFill="1"/>
    <xf numFmtId="0" fontId="0" fillId="8" borderId="0" xfId="0" applyFill="1" applyAlignment="1">
      <alignment horizontal="center"/>
    </xf>
    <xf numFmtId="0" fontId="0" fillId="9" borderId="0" xfId="0" applyFill="1"/>
    <xf numFmtId="0" fontId="0" fillId="8" borderId="0" xfId="0" applyFill="1"/>
    <xf numFmtId="0" fontId="0" fillId="10" borderId="0" xfId="0" applyFill="1" applyBorder="1"/>
    <xf numFmtId="1" fontId="0" fillId="10" borderId="0" xfId="0" applyNumberFormat="1" applyFill="1"/>
    <xf numFmtId="0" fontId="0" fillId="10" borderId="0" xfId="0" applyFill="1" applyAlignment="1">
      <alignment horizontal="center"/>
    </xf>
    <xf numFmtId="0" fontId="0" fillId="11" borderId="0" xfId="0" applyFill="1"/>
    <xf numFmtId="0" fontId="0" fillId="10" borderId="0" xfId="0" applyFill="1"/>
    <xf numFmtId="0" fontId="0" fillId="12" borderId="0" xfId="0" applyFill="1" applyBorder="1"/>
    <xf numFmtId="1" fontId="0" fillId="12" borderId="0" xfId="0" applyNumberFormat="1" applyFill="1"/>
    <xf numFmtId="0" fontId="0" fillId="12" borderId="0" xfId="0" applyFill="1" applyAlignment="1">
      <alignment horizontal="center"/>
    </xf>
    <xf numFmtId="0" fontId="0" fillId="13" borderId="0" xfId="0" applyFill="1"/>
    <xf numFmtId="0" fontId="0" fillId="12" borderId="0" xfId="0" applyFill="1"/>
    <xf numFmtId="0" fontId="0" fillId="14" borderId="0" xfId="0" applyFill="1" applyBorder="1"/>
    <xf numFmtId="1" fontId="0" fillId="14" borderId="0" xfId="0" applyNumberFormat="1" applyFill="1"/>
    <xf numFmtId="0" fontId="0" fillId="14" borderId="0" xfId="0" applyFill="1" applyAlignment="1">
      <alignment horizontal="center"/>
    </xf>
    <xf numFmtId="0" fontId="0" fillId="15" borderId="0" xfId="0" applyFill="1"/>
    <xf numFmtId="0" fontId="0" fillId="14" borderId="0" xfId="0" applyFill="1"/>
    <xf numFmtId="0" fontId="0" fillId="16" borderId="0" xfId="0" applyFill="1" applyBorder="1"/>
    <xf numFmtId="1" fontId="0" fillId="16" borderId="0" xfId="0" applyNumberFormat="1" applyFill="1"/>
    <xf numFmtId="0" fontId="0" fillId="16" borderId="0" xfId="0" applyFill="1" applyAlignment="1">
      <alignment horizontal="center"/>
    </xf>
    <xf numFmtId="0" fontId="0" fillId="17" borderId="0" xfId="0" applyFill="1"/>
    <xf numFmtId="0" fontId="0" fillId="16" borderId="0" xfId="0" applyFill="1"/>
    <xf numFmtId="0" fontId="0" fillId="0" borderId="0" xfId="0" applyAlignment="1">
      <alignment horizontal="center"/>
    </xf>
    <xf numFmtId="1" fontId="0" fillId="7" borderId="0" xfId="0" applyNumberFormat="1" applyFill="1" applyBorder="1"/>
    <xf numFmtId="0" fontId="0" fillId="7" borderId="0" xfId="0" applyFill="1" applyBorder="1" applyAlignment="1">
      <alignment horizontal="center"/>
    </xf>
    <xf numFmtId="0" fontId="0" fillId="18" borderId="0" xfId="0" applyFill="1"/>
    <xf numFmtId="0" fontId="0" fillId="18" borderId="0" xfId="0" applyFill="1" applyBorder="1"/>
    <xf numFmtId="0" fontId="8" fillId="4" borderId="58" xfId="0" applyFont="1" applyFill="1" applyBorder="1" applyAlignment="1">
      <alignment horizontal="left" vertical="center" wrapText="1"/>
    </xf>
    <xf numFmtId="0" fontId="13" fillId="4" borderId="58" xfId="0" applyFont="1" applyFill="1" applyBorder="1" applyAlignment="1">
      <alignment horizontal="left" vertical="center" wrapText="1"/>
    </xf>
    <xf numFmtId="0" fontId="13" fillId="4" borderId="70" xfId="0" applyFont="1" applyFill="1" applyBorder="1" applyAlignment="1">
      <alignment horizontal="left" vertical="center" wrapText="1"/>
    </xf>
    <xf numFmtId="0" fontId="13" fillId="4" borderId="1" xfId="0" applyFont="1" applyFill="1" applyBorder="1" applyAlignment="1">
      <alignment horizontal="left" vertical="center" wrapText="1"/>
    </xf>
    <xf numFmtId="0" fontId="13" fillId="4" borderId="33" xfId="0" applyFont="1" applyFill="1" applyBorder="1" applyAlignment="1">
      <alignment horizontal="left" vertical="center" wrapText="1"/>
    </xf>
    <xf numFmtId="0" fontId="13" fillId="4" borderId="0" xfId="0" applyFont="1" applyFill="1" applyBorder="1" applyAlignment="1">
      <alignment horizontal="left" vertical="center" wrapText="1"/>
    </xf>
    <xf numFmtId="0" fontId="13" fillId="4" borderId="22" xfId="0" applyFont="1" applyFill="1" applyBorder="1" applyAlignment="1">
      <alignment horizontal="left" vertical="center" wrapText="1"/>
    </xf>
    <xf numFmtId="0" fontId="14" fillId="4" borderId="58" xfId="0" applyFont="1" applyFill="1" applyBorder="1" applyAlignment="1">
      <alignment horizontal="center" vertical="center" wrapText="1"/>
    </xf>
    <xf numFmtId="0" fontId="14" fillId="4" borderId="70"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71"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27" fillId="4" borderId="75" xfId="0" applyFont="1" applyFill="1" applyBorder="1" applyAlignment="1">
      <alignment horizontal="center" vertical="center"/>
    </xf>
    <xf numFmtId="0" fontId="27" fillId="4" borderId="76" xfId="0" applyFont="1" applyFill="1" applyBorder="1" applyAlignment="1">
      <alignment horizontal="center" vertical="center"/>
    </xf>
    <xf numFmtId="0" fontId="27" fillId="4" borderId="77" xfId="0" applyFont="1" applyFill="1" applyBorder="1" applyAlignment="1">
      <alignment horizontal="center" vertical="center"/>
    </xf>
    <xf numFmtId="0" fontId="8" fillId="4" borderId="70" xfId="0" applyFont="1" applyFill="1" applyBorder="1" applyAlignment="1">
      <alignment horizontal="left" vertical="center" wrapText="1"/>
    </xf>
    <xf numFmtId="0" fontId="8" fillId="4" borderId="1" xfId="0" applyFont="1" applyFill="1" applyBorder="1" applyAlignment="1">
      <alignment horizontal="left" vertical="center" wrapText="1"/>
    </xf>
    <xf numFmtId="0" fontId="8" fillId="4" borderId="33" xfId="0" applyFont="1" applyFill="1" applyBorder="1" applyAlignment="1">
      <alignment horizontal="left" vertical="center" wrapText="1"/>
    </xf>
    <xf numFmtId="0" fontId="8" fillId="4" borderId="0" xfId="0" applyFont="1" applyFill="1" applyBorder="1" applyAlignment="1">
      <alignment horizontal="left" vertical="center" wrapText="1"/>
    </xf>
    <xf numFmtId="0" fontId="8" fillId="4" borderId="22" xfId="0" applyFont="1" applyFill="1" applyBorder="1" applyAlignment="1">
      <alignment horizontal="left" vertical="center" wrapText="1"/>
    </xf>
    <xf numFmtId="0" fontId="8" fillId="4" borderId="71" xfId="0" applyFont="1" applyFill="1" applyBorder="1" applyAlignment="1">
      <alignment horizontal="left" vertical="center" wrapText="1"/>
    </xf>
    <xf numFmtId="0" fontId="8" fillId="4" borderId="5" xfId="0" applyFont="1" applyFill="1" applyBorder="1" applyAlignment="1">
      <alignment horizontal="left" vertical="center" wrapText="1"/>
    </xf>
    <xf numFmtId="0" fontId="8" fillId="4" borderId="6" xfId="0" applyFont="1" applyFill="1" applyBorder="1" applyAlignment="1">
      <alignment horizontal="left" vertical="center" wrapText="1"/>
    </xf>
    <xf numFmtId="0" fontId="13" fillId="4" borderId="71"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46" fillId="4" borderId="58" xfId="0" applyFont="1" applyFill="1" applyBorder="1" applyAlignment="1">
      <alignment vertical="center" wrapText="1"/>
    </xf>
    <xf numFmtId="0" fontId="46" fillId="4" borderId="70" xfId="0" applyFont="1" applyFill="1" applyBorder="1" applyAlignment="1">
      <alignment vertical="center" wrapText="1"/>
    </xf>
    <xf numFmtId="0" fontId="46" fillId="4" borderId="1" xfId="0" applyFont="1" applyFill="1" applyBorder="1" applyAlignment="1">
      <alignment vertical="center" wrapText="1"/>
    </xf>
    <xf numFmtId="0" fontId="46" fillId="4" borderId="33" xfId="0" applyFont="1" applyFill="1" applyBorder="1" applyAlignment="1">
      <alignment vertical="center" wrapText="1"/>
    </xf>
    <xf numFmtId="0" fontId="46" fillId="4" borderId="0" xfId="0" applyFont="1" applyFill="1" applyBorder="1" applyAlignment="1">
      <alignment vertical="center" wrapText="1"/>
    </xf>
    <xf numFmtId="0" fontId="46" fillId="4" borderId="22" xfId="0" applyFont="1" applyFill="1" applyBorder="1" applyAlignment="1">
      <alignment vertical="center" wrapText="1"/>
    </xf>
    <xf numFmtId="0" fontId="47" fillId="5" borderId="71" xfId="0" applyFont="1" applyFill="1" applyBorder="1" applyAlignment="1">
      <alignment horizontal="center" vertical="center"/>
    </xf>
    <xf numFmtId="0" fontId="47" fillId="5" borderId="5" xfId="0" applyFont="1" applyFill="1" applyBorder="1" applyAlignment="1">
      <alignment horizontal="center" vertical="center"/>
    </xf>
    <xf numFmtId="0" fontId="47" fillId="5" borderId="6" xfId="0" applyFont="1" applyFill="1" applyBorder="1" applyAlignment="1">
      <alignment horizontal="center" vertical="center"/>
    </xf>
    <xf numFmtId="0" fontId="9" fillId="4" borderId="58" xfId="0" applyFont="1" applyFill="1" applyBorder="1" applyAlignment="1">
      <alignment vertical="center" wrapText="1"/>
    </xf>
    <xf numFmtId="0" fontId="21" fillId="4" borderId="70" xfId="0" applyFont="1" applyFill="1" applyBorder="1" applyAlignment="1">
      <alignment vertical="center"/>
    </xf>
    <xf numFmtId="0" fontId="21" fillId="4" borderId="33" xfId="0" applyFont="1" applyFill="1" applyBorder="1" applyAlignment="1">
      <alignment vertical="center"/>
    </xf>
    <xf numFmtId="0" fontId="21" fillId="4" borderId="0" xfId="0" applyFont="1" applyFill="1" applyBorder="1" applyAlignment="1">
      <alignment vertical="center"/>
    </xf>
    <xf numFmtId="0" fontId="26" fillId="4" borderId="33" xfId="0" applyFont="1" applyFill="1" applyBorder="1" applyAlignment="1">
      <alignment vertical="center" wrapText="1"/>
    </xf>
    <xf numFmtId="0" fontId="0" fillId="4" borderId="0" xfId="0" applyFill="1" applyBorder="1" applyAlignment="1"/>
    <xf numFmtId="0" fontId="0" fillId="4" borderId="22" xfId="0" applyFill="1" applyBorder="1" applyAlignment="1"/>
    <xf numFmtId="0" fontId="0" fillId="4" borderId="33" xfId="0" applyFill="1" applyBorder="1" applyAlignment="1"/>
    <xf numFmtId="0" fontId="0" fillId="4" borderId="71" xfId="0" applyFill="1" applyBorder="1" applyAlignment="1"/>
    <xf numFmtId="0" fontId="0" fillId="4" borderId="5" xfId="0" applyFill="1" applyBorder="1" applyAlignment="1"/>
    <xf numFmtId="0" fontId="0" fillId="4" borderId="6" xfId="0" applyFill="1" applyBorder="1" applyAlignment="1"/>
    <xf numFmtId="0" fontId="19" fillId="4" borderId="58" xfId="0" applyFont="1" applyFill="1" applyBorder="1" applyAlignment="1">
      <alignment horizontal="left" vertical="center" wrapText="1"/>
    </xf>
    <xf numFmtId="0" fontId="19" fillId="4" borderId="70" xfId="0" applyFont="1" applyFill="1" applyBorder="1" applyAlignment="1">
      <alignment horizontal="left" vertical="center" wrapText="1"/>
    </xf>
    <xf numFmtId="0" fontId="19" fillId="4" borderId="1" xfId="0" applyFont="1" applyFill="1" applyBorder="1" applyAlignment="1">
      <alignment horizontal="left" vertical="center" wrapText="1"/>
    </xf>
    <xf numFmtId="0" fontId="19" fillId="4" borderId="33" xfId="0" applyFont="1" applyFill="1" applyBorder="1" applyAlignment="1">
      <alignment horizontal="left" vertical="center" wrapText="1"/>
    </xf>
    <xf numFmtId="0" fontId="19" fillId="4" borderId="0" xfId="0" applyFont="1" applyFill="1" applyBorder="1" applyAlignment="1">
      <alignment horizontal="left" vertical="center" wrapText="1"/>
    </xf>
    <xf numFmtId="0" fontId="19" fillId="4" borderId="22" xfId="0" applyFont="1" applyFill="1" applyBorder="1" applyAlignment="1">
      <alignment horizontal="left" vertical="center" wrapText="1"/>
    </xf>
    <xf numFmtId="0" fontId="19" fillId="4" borderId="71" xfId="0" applyFont="1" applyFill="1" applyBorder="1" applyAlignment="1">
      <alignment horizontal="left" vertical="center" wrapText="1"/>
    </xf>
    <xf numFmtId="0" fontId="19" fillId="4" borderId="5" xfId="0" applyFont="1" applyFill="1" applyBorder="1" applyAlignment="1">
      <alignment horizontal="left" vertical="center" wrapText="1"/>
    </xf>
    <xf numFmtId="0" fontId="19" fillId="4" borderId="6" xfId="0" applyFont="1" applyFill="1" applyBorder="1" applyAlignment="1">
      <alignment horizontal="left" vertical="center" wrapText="1"/>
    </xf>
    <xf numFmtId="0" fontId="12" fillId="4" borderId="58" xfId="0" applyFont="1" applyFill="1" applyBorder="1" applyAlignment="1">
      <alignment horizontal="left" vertical="center" wrapText="1"/>
    </xf>
    <xf numFmtId="0" fontId="12" fillId="4" borderId="70"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2" fillId="4" borderId="33" xfId="0" applyFont="1" applyFill="1" applyBorder="1" applyAlignment="1">
      <alignment horizontal="left" vertical="center" wrapText="1"/>
    </xf>
    <xf numFmtId="0" fontId="12" fillId="4" borderId="0" xfId="0" applyFont="1" applyFill="1" applyBorder="1" applyAlignment="1">
      <alignment horizontal="left" vertical="center" wrapText="1"/>
    </xf>
    <xf numFmtId="0" fontId="12" fillId="4" borderId="22" xfId="0" applyFont="1" applyFill="1" applyBorder="1" applyAlignment="1">
      <alignment horizontal="left" vertical="center" wrapText="1"/>
    </xf>
    <xf numFmtId="0" fontId="12" fillId="4" borderId="71" xfId="0" applyFont="1" applyFill="1" applyBorder="1" applyAlignment="1">
      <alignment horizontal="left" vertical="center" wrapText="1"/>
    </xf>
    <xf numFmtId="0" fontId="12" fillId="4" borderId="5" xfId="0" applyFont="1" applyFill="1" applyBorder="1" applyAlignment="1">
      <alignment horizontal="left" vertical="center" wrapText="1"/>
    </xf>
    <xf numFmtId="0" fontId="12" fillId="4" borderId="6" xfId="0" applyFont="1" applyFill="1" applyBorder="1" applyAlignment="1">
      <alignment horizontal="left" vertical="center" wrapText="1"/>
    </xf>
    <xf numFmtId="0" fontId="4" fillId="0" borderId="58" xfId="0" applyFont="1" applyBorder="1" applyAlignment="1" applyProtection="1">
      <alignment horizontal="center" vertical="center" wrapText="1"/>
    </xf>
    <xf numFmtId="0" fontId="0" fillId="0" borderId="1" xfId="0" applyBorder="1" applyAlignment="1" applyProtection="1">
      <alignment horizontal="center" vertical="center" wrapText="1"/>
    </xf>
    <xf numFmtId="0" fontId="18" fillId="0" borderId="54" xfId="0" applyFont="1" applyBorder="1" applyAlignment="1" applyProtection="1">
      <alignment horizontal="left" vertical="center"/>
      <protection locked="0"/>
    </xf>
    <xf numFmtId="0" fontId="0" fillId="0" borderId="59" xfId="0" applyBorder="1" applyAlignment="1" applyProtection="1">
      <protection locked="0"/>
    </xf>
    <xf numFmtId="0" fontId="0" fillId="0" borderId="60" xfId="0" applyBorder="1" applyAlignment="1" applyProtection="1">
      <protection locked="0"/>
    </xf>
    <xf numFmtId="0" fontId="4" fillId="0" borderId="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4" fillId="0" borderId="0" xfId="0" applyFont="1" applyAlignment="1">
      <alignment horizontal="center" vertical="center"/>
    </xf>
    <xf numFmtId="0" fontId="0" fillId="0" borderId="0" xfId="0" applyAlignment="1">
      <alignment horizontal="center"/>
    </xf>
    <xf numFmtId="0" fontId="9" fillId="0" borderId="54" xfId="0" applyFont="1" applyBorder="1" applyAlignment="1" applyProtection="1">
      <alignment horizontal="center" vertical="center"/>
      <protection locked="0"/>
    </xf>
    <xf numFmtId="0" fontId="0" fillId="0" borderId="55" xfId="0" applyBorder="1" applyAlignment="1" applyProtection="1">
      <alignment horizontal="center"/>
      <protection locked="0"/>
    </xf>
    <xf numFmtId="0" fontId="4" fillId="0" borderId="56"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4" fillId="0" borderId="2" xfId="0" applyFont="1" applyBorder="1" applyAlignment="1">
      <alignment horizontal="center" vertical="center" wrapText="1"/>
    </xf>
    <xf numFmtId="0" fontId="0" fillId="0" borderId="44" xfId="0" applyBorder="1" applyAlignment="1">
      <alignment horizontal="center" vertical="center" wrapText="1"/>
    </xf>
    <xf numFmtId="0" fontId="43" fillId="0" borderId="0" xfId="0" applyFont="1" applyAlignment="1" applyProtection="1">
      <alignment horizontal="center" vertical="center"/>
    </xf>
    <xf numFmtId="0" fontId="0" fillId="0" borderId="0" xfId="0" applyAlignment="1" applyProtection="1">
      <alignment horizontal="center" vertical="center"/>
    </xf>
    <xf numFmtId="0" fontId="4" fillId="0" borderId="2" xfId="0" applyFont="1" applyBorder="1" applyAlignment="1" applyProtection="1">
      <alignment horizontal="center" vertical="center" wrapText="1"/>
    </xf>
    <xf numFmtId="0" fontId="0" fillId="0" borderId="44" xfId="0" applyBorder="1" applyAlignment="1" applyProtection="1"/>
    <xf numFmtId="0" fontId="4" fillId="0" borderId="56" xfId="0" applyFont="1" applyBorder="1" applyAlignment="1" applyProtection="1">
      <alignment horizontal="center" vertical="center" wrapText="1"/>
    </xf>
    <xf numFmtId="0" fontId="4" fillId="0" borderId="57"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22" fillId="0" borderId="21" xfId="0" applyFont="1" applyBorder="1" applyAlignment="1" applyProtection="1">
      <alignment horizontal="center" vertical="center" wrapText="1"/>
    </xf>
    <xf numFmtId="0" fontId="7" fillId="0" borderId="16" xfId="0" applyFont="1" applyBorder="1" applyAlignment="1" applyProtection="1">
      <alignment horizontal="center" vertical="center" wrapText="1"/>
    </xf>
    <xf numFmtId="0" fontId="4" fillId="0" borderId="44" xfId="0" applyFont="1" applyBorder="1" applyAlignment="1" applyProtection="1">
      <alignment horizontal="center" vertical="center" wrapText="1"/>
    </xf>
    <xf numFmtId="0" fontId="13" fillId="4" borderId="58" xfId="0" applyFont="1" applyFill="1" applyBorder="1" applyAlignment="1">
      <alignment horizontal="left" vertical="center"/>
    </xf>
    <xf numFmtId="0" fontId="13" fillId="4" borderId="70" xfId="0" applyFont="1" applyFill="1" applyBorder="1" applyAlignment="1">
      <alignment horizontal="left" vertical="center"/>
    </xf>
    <xf numFmtId="0" fontId="13" fillId="4" borderId="1" xfId="0" applyFont="1" applyFill="1" applyBorder="1" applyAlignment="1">
      <alignment horizontal="left" vertical="center"/>
    </xf>
    <xf numFmtId="0" fontId="50" fillId="0" borderId="0" xfId="0" applyFont="1" applyAlignment="1" applyProtection="1">
      <alignment horizontal="left"/>
      <protection locked="0"/>
    </xf>
    <xf numFmtId="0" fontId="0" fillId="0" borderId="0" xfId="0" applyAlignment="1" applyProtection="1">
      <alignment horizontal="left"/>
      <protection locked="0"/>
    </xf>
    <xf numFmtId="0" fontId="50" fillId="0" borderId="0" xfId="0" applyFont="1" applyAlignment="1" applyProtection="1">
      <alignment horizontal="left"/>
    </xf>
  </cellXfs>
  <cellStyles count="2">
    <cellStyle name="Lien hypertexte" xfId="1" builtinId="8"/>
    <cellStyle name="Normal" xfId="0" builtinId="0"/>
  </cellStyles>
  <dxfs count="0"/>
  <tableStyles count="0" defaultTableStyle="TableStyleMedium2" defaultPivotStyle="PivotStyleLight16"/>
  <colors>
    <mruColors>
      <color rgb="FF0000FF"/>
      <color rgb="FFCCFFFF"/>
      <color rgb="FF99CCFF"/>
      <color rgb="FFFFCC99"/>
      <color rgb="FFCC99FF"/>
      <color rgb="FFFFFFFF"/>
      <color rgb="FFFF99CC"/>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320040</xdr:colOff>
      <xdr:row>0</xdr:row>
      <xdr:rowOff>38100</xdr:rowOff>
    </xdr:from>
    <xdr:to>
      <xdr:col>13</xdr:col>
      <xdr:colOff>515200</xdr:colOff>
      <xdr:row>2</xdr:row>
      <xdr:rowOff>160070</xdr:rowOff>
    </xdr:to>
    <xdr:pic>
      <xdr:nvPicPr>
        <xdr:cNvPr id="10" name="Image 9"/>
        <xdr:cNvPicPr>
          <a:picLocks noChangeAspect="1"/>
        </xdr:cNvPicPr>
      </xdr:nvPicPr>
      <xdr:blipFill>
        <a:blip xmlns:r="http://schemas.openxmlformats.org/officeDocument/2006/relationships" r:embed="rId1"/>
        <a:stretch>
          <a:fillRect/>
        </a:stretch>
      </xdr:blipFill>
      <xdr:spPr>
        <a:xfrm>
          <a:off x="5265420" y="38100"/>
          <a:ext cx="1018120" cy="5791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695325</xdr:colOff>
      <xdr:row>0</xdr:row>
      <xdr:rowOff>0</xdr:rowOff>
    </xdr:from>
    <xdr:to>
      <xdr:col>12</xdr:col>
      <xdr:colOff>0</xdr:colOff>
      <xdr:row>0</xdr:row>
      <xdr:rowOff>0</xdr:rowOff>
    </xdr:to>
    <xdr:sp macro="" textlink="">
      <xdr:nvSpPr>
        <xdr:cNvPr id="3074" name="Rectangle 2"/>
        <xdr:cNvSpPr>
          <a:spLocks noChangeArrowheads="1"/>
        </xdr:cNvSpPr>
      </xdr:nvSpPr>
      <xdr:spPr bwMode="auto">
        <a:xfrm>
          <a:off x="3724275" y="0"/>
          <a:ext cx="18002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txBody>
        <a:bodyPr vertOverflow="clip" wrap="square" lIns="12700" tIns="12700" rIns="12700" bIns="12700" anchor="t" upright="1"/>
        <a:lstStyle/>
        <a:p>
          <a:pPr algn="ctr" rtl="0">
            <a:defRPr sz="1000"/>
          </a:pPr>
          <a:r>
            <a:rPr lang="fr-FR" sz="1100" b="1" i="0" u="none" strike="noStrike" baseline="0">
              <a:solidFill>
                <a:srgbClr val="000000"/>
              </a:solidFill>
              <a:latin typeface="Footlight MT Light"/>
            </a:rPr>
            <a:t> </a:t>
          </a:r>
          <a:endParaRPr lang="fr-FR" sz="1200" b="0" i="0" u="none" strike="noStrike" baseline="0">
            <a:solidFill>
              <a:srgbClr val="000000"/>
            </a:solidFill>
            <a:latin typeface="Times New Roman"/>
            <a:cs typeface="Times New Roman"/>
          </a:endParaRPr>
        </a:p>
        <a:p>
          <a:pPr algn="ctr" rtl="0">
            <a:defRPr sz="1000"/>
          </a:pPr>
          <a:r>
            <a:rPr lang="fr-FR" sz="2600" b="1" i="0" u="none" strike="noStrike" baseline="0">
              <a:solidFill>
                <a:srgbClr val="000000"/>
              </a:solidFill>
              <a:latin typeface="Arial"/>
              <a:cs typeface="Arial"/>
            </a:rPr>
            <a:t>EPIBAC</a:t>
          </a:r>
        </a:p>
      </xdr:txBody>
    </xdr:sp>
    <xdr:clientData/>
  </xdr:twoCellAnchor>
  <xdr:twoCellAnchor>
    <xdr:from>
      <xdr:col>9</xdr:col>
      <xdr:colOff>171450</xdr:colOff>
      <xdr:row>0</xdr:row>
      <xdr:rowOff>80010</xdr:rowOff>
    </xdr:from>
    <xdr:to>
      <xdr:col>11</xdr:col>
      <xdr:colOff>476250</xdr:colOff>
      <xdr:row>4</xdr:row>
      <xdr:rowOff>9525</xdr:rowOff>
    </xdr:to>
    <xdr:sp macro="" textlink="">
      <xdr:nvSpPr>
        <xdr:cNvPr id="3091" name="Text Box 19"/>
        <xdr:cNvSpPr txBox="1">
          <a:spLocks noChangeArrowheads="1"/>
        </xdr:cNvSpPr>
      </xdr:nvSpPr>
      <xdr:spPr bwMode="auto">
        <a:xfrm>
          <a:off x="4048125" y="80010"/>
          <a:ext cx="762000" cy="57721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endParaRPr lang="fr-FR" sz="1000" b="1" i="0" u="none" strike="noStrike" baseline="0">
            <a:solidFill>
              <a:srgbClr val="000000"/>
            </a:solidFill>
            <a:latin typeface="Arial"/>
            <a:cs typeface="Arial"/>
          </a:endParaRPr>
        </a:p>
        <a:p>
          <a:pPr algn="ctr" rtl="0">
            <a:defRPr sz="1000"/>
          </a:pPr>
          <a:r>
            <a:rPr lang="fr-FR" sz="1400" b="1" i="0" u="none" strike="noStrike" baseline="0">
              <a:solidFill>
                <a:srgbClr val="000000"/>
              </a:solidFill>
              <a:latin typeface="Arial"/>
              <a:cs typeface="Arial"/>
            </a:rPr>
            <a:t>EPIBAC</a:t>
          </a:r>
        </a:p>
      </xdr:txBody>
    </xdr:sp>
    <xdr:clientData/>
  </xdr:twoCellAnchor>
  <xdr:twoCellAnchor editAs="oneCell">
    <xdr:from>
      <xdr:col>11</xdr:col>
      <xdr:colOff>619125</xdr:colOff>
      <xdr:row>0</xdr:row>
      <xdr:rowOff>91440</xdr:rowOff>
    </xdr:from>
    <xdr:to>
      <xdr:col>12</xdr:col>
      <xdr:colOff>858100</xdr:colOff>
      <xdr:row>4</xdr:row>
      <xdr:rowOff>38150</xdr:rowOff>
    </xdr:to>
    <xdr:pic>
      <xdr:nvPicPr>
        <xdr:cNvPr id="3" name="Image 2"/>
        <xdr:cNvPicPr>
          <a:picLocks noChangeAspect="1"/>
        </xdr:cNvPicPr>
      </xdr:nvPicPr>
      <xdr:blipFill>
        <a:blip xmlns:r="http://schemas.openxmlformats.org/officeDocument/2006/relationships" r:embed="rId1"/>
        <a:stretch>
          <a:fillRect/>
        </a:stretch>
      </xdr:blipFill>
      <xdr:spPr>
        <a:xfrm>
          <a:off x="4953000" y="91440"/>
          <a:ext cx="981925" cy="5944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695325</xdr:colOff>
      <xdr:row>0</xdr:row>
      <xdr:rowOff>0</xdr:rowOff>
    </xdr:from>
    <xdr:to>
      <xdr:col>13</xdr:col>
      <xdr:colOff>0</xdr:colOff>
      <xdr:row>0</xdr:row>
      <xdr:rowOff>0</xdr:rowOff>
    </xdr:to>
    <xdr:sp macro="" textlink="">
      <xdr:nvSpPr>
        <xdr:cNvPr id="7169" name="Rectangle 1"/>
        <xdr:cNvSpPr>
          <a:spLocks noChangeArrowheads="1"/>
        </xdr:cNvSpPr>
      </xdr:nvSpPr>
      <xdr:spPr bwMode="auto">
        <a:xfrm>
          <a:off x="4200525" y="0"/>
          <a:ext cx="1895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txBody>
        <a:bodyPr vertOverflow="clip" wrap="square" lIns="12700" tIns="12700" rIns="12700" bIns="12700" anchor="t" upright="1"/>
        <a:lstStyle/>
        <a:p>
          <a:pPr algn="ctr" rtl="0">
            <a:defRPr sz="1000"/>
          </a:pPr>
          <a:r>
            <a:rPr lang="fr-FR" sz="1100" b="1" i="0" u="none" strike="noStrike" baseline="0">
              <a:solidFill>
                <a:srgbClr val="000000"/>
              </a:solidFill>
              <a:latin typeface="Footlight MT Light"/>
            </a:rPr>
            <a:t> </a:t>
          </a:r>
          <a:endParaRPr lang="fr-FR" sz="1200" b="0" i="0" u="none" strike="noStrike" baseline="0">
            <a:solidFill>
              <a:srgbClr val="000000"/>
            </a:solidFill>
            <a:latin typeface="Times New Roman"/>
            <a:cs typeface="Times New Roman"/>
          </a:endParaRPr>
        </a:p>
        <a:p>
          <a:pPr algn="ctr" rtl="0">
            <a:defRPr sz="1000"/>
          </a:pPr>
          <a:r>
            <a:rPr lang="fr-FR" sz="2600" b="1" i="0" u="none" strike="noStrike" baseline="0">
              <a:solidFill>
                <a:srgbClr val="000000"/>
              </a:solidFill>
              <a:latin typeface="Arial"/>
              <a:cs typeface="Arial"/>
            </a:rPr>
            <a:t>EPIBAC</a:t>
          </a:r>
        </a:p>
      </xdr:txBody>
    </xdr:sp>
    <xdr:clientData/>
  </xdr:twoCellAnchor>
  <xdr:twoCellAnchor editAs="oneCell">
    <xdr:from>
      <xdr:col>11</xdr:col>
      <xdr:colOff>295275</xdr:colOff>
      <xdr:row>0</xdr:row>
      <xdr:rowOff>60960</xdr:rowOff>
    </xdr:from>
    <xdr:to>
      <xdr:col>12</xdr:col>
      <xdr:colOff>799045</xdr:colOff>
      <xdr:row>3</xdr:row>
      <xdr:rowOff>121970</xdr:rowOff>
    </xdr:to>
    <xdr:pic>
      <xdr:nvPicPr>
        <xdr:cNvPr id="2" name="Image 1"/>
        <xdr:cNvPicPr>
          <a:picLocks noChangeAspect="1"/>
        </xdr:cNvPicPr>
      </xdr:nvPicPr>
      <xdr:blipFill>
        <a:blip xmlns:r="http://schemas.openxmlformats.org/officeDocument/2006/relationships" r:embed="rId1"/>
        <a:stretch>
          <a:fillRect/>
        </a:stretch>
      </xdr:blipFill>
      <xdr:spPr>
        <a:xfrm>
          <a:off x="4648200" y="60960"/>
          <a:ext cx="1056220" cy="6325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695325</xdr:colOff>
      <xdr:row>0</xdr:row>
      <xdr:rowOff>0</xdr:rowOff>
    </xdr:from>
    <xdr:to>
      <xdr:col>10</xdr:col>
      <xdr:colOff>0</xdr:colOff>
      <xdr:row>0</xdr:row>
      <xdr:rowOff>0</xdr:rowOff>
    </xdr:to>
    <xdr:sp macro="" textlink="">
      <xdr:nvSpPr>
        <xdr:cNvPr id="6145" name="Rectangle 1"/>
        <xdr:cNvSpPr>
          <a:spLocks noChangeArrowheads="1"/>
        </xdr:cNvSpPr>
      </xdr:nvSpPr>
      <xdr:spPr bwMode="auto">
        <a:xfrm>
          <a:off x="3733800" y="0"/>
          <a:ext cx="504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txBody>
        <a:bodyPr vertOverflow="clip" wrap="square" lIns="12700" tIns="12700" rIns="12700" bIns="12700" anchor="t" upright="1"/>
        <a:lstStyle/>
        <a:p>
          <a:pPr algn="ctr" rtl="0">
            <a:defRPr sz="1000"/>
          </a:pPr>
          <a:r>
            <a:rPr lang="fr-FR" sz="1100" b="1" i="0" u="none" strike="noStrike" baseline="0">
              <a:solidFill>
                <a:srgbClr val="000000"/>
              </a:solidFill>
              <a:latin typeface="Footlight MT Light"/>
            </a:rPr>
            <a:t> </a:t>
          </a:r>
          <a:endParaRPr lang="fr-FR" sz="1200" b="0" i="0" u="none" strike="noStrike" baseline="0">
            <a:solidFill>
              <a:srgbClr val="000000"/>
            </a:solidFill>
            <a:latin typeface="Times New Roman"/>
            <a:cs typeface="Times New Roman"/>
          </a:endParaRPr>
        </a:p>
        <a:p>
          <a:pPr algn="ctr" rtl="0">
            <a:defRPr sz="1000"/>
          </a:pPr>
          <a:r>
            <a:rPr lang="fr-FR" sz="2600" b="1" i="0" u="none" strike="noStrike" baseline="0">
              <a:solidFill>
                <a:srgbClr val="000000"/>
              </a:solidFill>
              <a:latin typeface="Arial"/>
              <a:cs typeface="Arial"/>
            </a:rPr>
            <a:t>EPIBAC</a:t>
          </a:r>
        </a:p>
      </xdr:txBody>
    </xdr:sp>
    <xdr:clientData/>
  </xdr:twoCellAnchor>
  <xdr:twoCellAnchor>
    <xdr:from>
      <xdr:col>8</xdr:col>
      <xdr:colOff>133350</xdr:colOff>
      <xdr:row>0</xdr:row>
      <xdr:rowOff>20955</xdr:rowOff>
    </xdr:from>
    <xdr:to>
      <xdr:col>10</xdr:col>
      <xdr:colOff>66675</xdr:colOff>
      <xdr:row>2</xdr:row>
      <xdr:rowOff>133318</xdr:rowOff>
    </xdr:to>
    <xdr:sp macro="" textlink="">
      <xdr:nvSpPr>
        <xdr:cNvPr id="6152" name="Text Box 8"/>
        <xdr:cNvSpPr txBox="1">
          <a:spLocks noChangeArrowheads="1"/>
        </xdr:cNvSpPr>
      </xdr:nvSpPr>
      <xdr:spPr bwMode="auto">
        <a:xfrm>
          <a:off x="3400425" y="28575"/>
          <a:ext cx="904875" cy="4953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endParaRPr lang="fr-FR" sz="1000" b="1" i="0" u="none" strike="noStrike" baseline="0">
            <a:solidFill>
              <a:srgbClr val="000000"/>
            </a:solidFill>
            <a:latin typeface="Arial"/>
            <a:cs typeface="Arial"/>
          </a:endParaRPr>
        </a:p>
        <a:p>
          <a:pPr algn="ctr" rtl="0">
            <a:defRPr sz="1000"/>
          </a:pPr>
          <a:r>
            <a:rPr lang="fr-FR" sz="1400" b="1" i="0" u="none" strike="noStrike" baseline="0">
              <a:solidFill>
                <a:srgbClr val="000000"/>
              </a:solidFill>
              <a:latin typeface="Arial"/>
              <a:cs typeface="Arial"/>
            </a:rPr>
            <a:t>EPIBAC</a:t>
          </a:r>
        </a:p>
      </xdr:txBody>
    </xdr:sp>
    <xdr:clientData/>
  </xdr:twoCellAnchor>
  <xdr:twoCellAnchor>
    <xdr:from>
      <xdr:col>10</xdr:col>
      <xdr:colOff>0</xdr:colOff>
      <xdr:row>0</xdr:row>
      <xdr:rowOff>0</xdr:rowOff>
    </xdr:from>
    <xdr:to>
      <xdr:col>10</xdr:col>
      <xdr:colOff>0</xdr:colOff>
      <xdr:row>3</xdr:row>
      <xdr:rowOff>15240</xdr:rowOff>
    </xdr:to>
    <xdr:pic>
      <xdr:nvPicPr>
        <xdr:cNvPr id="6396" name="Picture 21" descr="logo couleu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628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76201</xdr:colOff>
      <xdr:row>0</xdr:row>
      <xdr:rowOff>30480</xdr:rowOff>
    </xdr:from>
    <xdr:to>
      <xdr:col>10</xdr:col>
      <xdr:colOff>929640</xdr:colOff>
      <xdr:row>2</xdr:row>
      <xdr:rowOff>163377</xdr:rowOff>
    </xdr:to>
    <xdr:pic>
      <xdr:nvPicPr>
        <xdr:cNvPr id="3" name="Image 2"/>
        <xdr:cNvPicPr>
          <a:picLocks noChangeAspect="1"/>
        </xdr:cNvPicPr>
      </xdr:nvPicPr>
      <xdr:blipFill>
        <a:blip xmlns:r="http://schemas.openxmlformats.org/officeDocument/2006/relationships" r:embed="rId2"/>
        <a:stretch>
          <a:fillRect/>
        </a:stretch>
      </xdr:blipFill>
      <xdr:spPr>
        <a:xfrm>
          <a:off x="4602481" y="30480"/>
          <a:ext cx="853439" cy="48341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9</xdr:col>
      <xdr:colOff>695325</xdr:colOff>
      <xdr:row>0</xdr:row>
      <xdr:rowOff>0</xdr:rowOff>
    </xdr:from>
    <xdr:to>
      <xdr:col>12</xdr:col>
      <xdr:colOff>0</xdr:colOff>
      <xdr:row>0</xdr:row>
      <xdr:rowOff>0</xdr:rowOff>
    </xdr:to>
    <xdr:sp macro="" textlink="">
      <xdr:nvSpPr>
        <xdr:cNvPr id="5121" name="Rectangle 1"/>
        <xdr:cNvSpPr>
          <a:spLocks noChangeArrowheads="1"/>
        </xdr:cNvSpPr>
      </xdr:nvSpPr>
      <xdr:spPr bwMode="auto">
        <a:xfrm>
          <a:off x="4667250" y="0"/>
          <a:ext cx="933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txBody>
        <a:bodyPr vertOverflow="clip" wrap="square" lIns="12700" tIns="12700" rIns="12700" bIns="12700" anchor="t" upright="1"/>
        <a:lstStyle/>
        <a:p>
          <a:pPr algn="ctr" rtl="0">
            <a:defRPr sz="1000"/>
          </a:pPr>
          <a:r>
            <a:rPr lang="fr-FR" sz="1100" b="1" i="0" u="none" strike="noStrike" baseline="0">
              <a:solidFill>
                <a:srgbClr val="000000"/>
              </a:solidFill>
              <a:latin typeface="Footlight MT Light"/>
            </a:rPr>
            <a:t> </a:t>
          </a:r>
          <a:endParaRPr lang="fr-FR" sz="1200" b="0" i="0" u="none" strike="noStrike" baseline="0">
            <a:solidFill>
              <a:srgbClr val="000000"/>
            </a:solidFill>
            <a:latin typeface="Times New Roman"/>
            <a:cs typeface="Times New Roman"/>
          </a:endParaRPr>
        </a:p>
        <a:p>
          <a:pPr algn="ctr" rtl="0">
            <a:defRPr sz="1000"/>
          </a:pPr>
          <a:r>
            <a:rPr lang="fr-FR" sz="2600" b="1" i="0" u="none" strike="noStrike" baseline="0">
              <a:solidFill>
                <a:srgbClr val="000000"/>
              </a:solidFill>
              <a:latin typeface="Arial"/>
              <a:cs typeface="Arial"/>
            </a:rPr>
            <a:t>EPIBAC</a:t>
          </a:r>
        </a:p>
      </xdr:txBody>
    </xdr:sp>
    <xdr:clientData/>
  </xdr:twoCellAnchor>
  <xdr:twoCellAnchor editAs="oneCell">
    <xdr:from>
      <xdr:col>11</xdr:col>
      <xdr:colOff>15241</xdr:colOff>
      <xdr:row>0</xdr:row>
      <xdr:rowOff>22860</xdr:rowOff>
    </xdr:from>
    <xdr:to>
      <xdr:col>12</xdr:col>
      <xdr:colOff>647701</xdr:colOff>
      <xdr:row>3</xdr:row>
      <xdr:rowOff>134869</xdr:rowOff>
    </xdr:to>
    <xdr:pic>
      <xdr:nvPicPr>
        <xdr:cNvPr id="2" name="Image 1"/>
        <xdr:cNvPicPr>
          <a:picLocks noChangeAspect="1"/>
        </xdr:cNvPicPr>
      </xdr:nvPicPr>
      <xdr:blipFill>
        <a:blip xmlns:r="http://schemas.openxmlformats.org/officeDocument/2006/relationships" r:embed="rId1"/>
        <a:stretch>
          <a:fillRect/>
        </a:stretch>
      </xdr:blipFill>
      <xdr:spPr>
        <a:xfrm>
          <a:off x="5455921" y="22860"/>
          <a:ext cx="1112520" cy="63016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695325</xdr:colOff>
      <xdr:row>0</xdr:row>
      <xdr:rowOff>0</xdr:rowOff>
    </xdr:from>
    <xdr:to>
      <xdr:col>12</xdr:col>
      <xdr:colOff>0</xdr:colOff>
      <xdr:row>0</xdr:row>
      <xdr:rowOff>0</xdr:rowOff>
    </xdr:to>
    <xdr:sp macro="" textlink="">
      <xdr:nvSpPr>
        <xdr:cNvPr id="4097" name="Rectangle 1"/>
        <xdr:cNvSpPr>
          <a:spLocks noChangeArrowheads="1"/>
        </xdr:cNvSpPr>
      </xdr:nvSpPr>
      <xdr:spPr bwMode="auto">
        <a:xfrm>
          <a:off x="4276725" y="0"/>
          <a:ext cx="952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txBody>
        <a:bodyPr vertOverflow="clip" wrap="square" lIns="12700" tIns="12700" rIns="12700" bIns="12700" anchor="t" upright="1"/>
        <a:lstStyle/>
        <a:p>
          <a:pPr algn="ctr" rtl="0">
            <a:defRPr sz="1000"/>
          </a:pPr>
          <a:r>
            <a:rPr lang="fr-FR" sz="1100" b="1" i="0" u="none" strike="noStrike" baseline="0">
              <a:solidFill>
                <a:srgbClr val="000000"/>
              </a:solidFill>
              <a:latin typeface="Footlight MT Light"/>
            </a:rPr>
            <a:t> </a:t>
          </a:r>
          <a:endParaRPr lang="fr-FR" sz="1200" b="0" i="0" u="none" strike="noStrike" baseline="0">
            <a:solidFill>
              <a:srgbClr val="000000"/>
            </a:solidFill>
            <a:latin typeface="Times New Roman"/>
            <a:cs typeface="Times New Roman"/>
          </a:endParaRPr>
        </a:p>
        <a:p>
          <a:pPr algn="ctr" rtl="0">
            <a:defRPr sz="1000"/>
          </a:pPr>
          <a:r>
            <a:rPr lang="fr-FR" sz="2600" b="1" i="0" u="none" strike="noStrike" baseline="0">
              <a:solidFill>
                <a:srgbClr val="000000"/>
              </a:solidFill>
              <a:latin typeface="Arial"/>
              <a:cs typeface="Arial"/>
            </a:rPr>
            <a:t>EPIBAC</a:t>
          </a:r>
        </a:p>
      </xdr:txBody>
    </xdr:sp>
    <xdr:clientData/>
  </xdr:twoCellAnchor>
  <xdr:twoCellAnchor editAs="oneCell">
    <xdr:from>
      <xdr:col>11</xdr:col>
      <xdr:colOff>198121</xdr:colOff>
      <xdr:row>0</xdr:row>
      <xdr:rowOff>30480</xdr:rowOff>
    </xdr:from>
    <xdr:to>
      <xdr:col>12</xdr:col>
      <xdr:colOff>769620</xdr:colOff>
      <xdr:row>3</xdr:row>
      <xdr:rowOff>133856</xdr:rowOff>
    </xdr:to>
    <xdr:pic>
      <xdr:nvPicPr>
        <xdr:cNvPr id="2" name="Image 1"/>
        <xdr:cNvPicPr>
          <a:picLocks noChangeAspect="1"/>
        </xdr:cNvPicPr>
      </xdr:nvPicPr>
      <xdr:blipFill>
        <a:blip xmlns:r="http://schemas.openxmlformats.org/officeDocument/2006/relationships" r:embed="rId1"/>
        <a:stretch>
          <a:fillRect/>
        </a:stretch>
      </xdr:blipFill>
      <xdr:spPr>
        <a:xfrm>
          <a:off x="5189221" y="30480"/>
          <a:ext cx="1097279" cy="62153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indexed="10"/>
  </sheetPr>
  <dimension ref="A1:P48"/>
  <sheetViews>
    <sheetView tabSelected="1" zoomScale="80" zoomScaleNormal="80" workbookViewId="0">
      <selection activeCell="A11" sqref="A11:K16"/>
    </sheetView>
  </sheetViews>
  <sheetFormatPr baseColWidth="10" defaultRowHeight="12.75" x14ac:dyDescent="0.2"/>
  <cols>
    <col min="1" max="1" width="10.5703125" customWidth="1"/>
    <col min="11" max="11" width="13.7109375" customWidth="1"/>
  </cols>
  <sheetData>
    <row r="1" spans="1:16" ht="47.25" customHeight="1" thickBot="1" x14ac:dyDescent="0.25">
      <c r="A1" s="265" t="s">
        <v>36</v>
      </c>
      <c r="B1" s="266"/>
      <c r="C1" s="266"/>
      <c r="D1" s="266"/>
      <c r="E1" s="266"/>
      <c r="F1" s="266"/>
      <c r="G1" s="266"/>
      <c r="H1" s="266"/>
      <c r="I1" s="266"/>
      <c r="J1" s="266"/>
      <c r="K1" s="267"/>
    </row>
    <row r="2" spans="1:16" ht="9" customHeight="1" x14ac:dyDescent="0.2">
      <c r="A2" s="200"/>
      <c r="B2" s="201"/>
      <c r="C2" s="201"/>
      <c r="D2" s="201"/>
      <c r="E2" s="201"/>
      <c r="F2" s="201"/>
      <c r="G2" s="201"/>
      <c r="H2" s="201"/>
      <c r="I2" s="201"/>
      <c r="J2" s="201"/>
      <c r="K2" s="202"/>
    </row>
    <row r="3" spans="1:16" x14ac:dyDescent="0.2">
      <c r="A3" s="203" t="s">
        <v>202</v>
      </c>
      <c r="B3" s="204"/>
      <c r="C3" s="204"/>
      <c r="D3" s="204"/>
      <c r="E3" s="204"/>
      <c r="F3" s="204"/>
      <c r="G3" s="204"/>
      <c r="H3" s="204"/>
      <c r="I3" s="204"/>
      <c r="J3" s="204"/>
      <c r="K3" s="205"/>
    </row>
    <row r="4" spans="1:16" ht="7.5" customHeight="1" thickBot="1" x14ac:dyDescent="0.25">
      <c r="A4" s="206"/>
      <c r="B4" s="207"/>
      <c r="C4" s="207"/>
      <c r="D4" s="207"/>
      <c r="E4" s="207"/>
      <c r="F4" s="207"/>
      <c r="G4" s="207"/>
      <c r="H4" s="207"/>
      <c r="I4" s="207"/>
      <c r="J4" s="207"/>
      <c r="K4" s="208"/>
    </row>
    <row r="5" spans="1:16" x14ac:dyDescent="0.2">
      <c r="A5" s="279" t="s">
        <v>203</v>
      </c>
      <c r="B5" s="280"/>
      <c r="C5" s="280"/>
      <c r="D5" s="280"/>
      <c r="E5" s="280"/>
      <c r="F5" s="280"/>
      <c r="G5" s="280"/>
      <c r="H5" s="280"/>
      <c r="I5" s="280"/>
      <c r="J5" s="280"/>
      <c r="K5" s="281"/>
      <c r="L5" s="52"/>
    </row>
    <row r="6" spans="1:16" x14ac:dyDescent="0.2">
      <c r="A6" s="282"/>
      <c r="B6" s="283"/>
      <c r="C6" s="283"/>
      <c r="D6" s="283"/>
      <c r="E6" s="283"/>
      <c r="F6" s="283"/>
      <c r="G6" s="283"/>
      <c r="H6" s="283"/>
      <c r="I6" s="283"/>
      <c r="J6" s="283"/>
      <c r="K6" s="284"/>
      <c r="L6" s="52"/>
    </row>
    <row r="7" spans="1:16" x14ac:dyDescent="0.2">
      <c r="A7" s="282"/>
      <c r="B7" s="283"/>
      <c r="C7" s="283"/>
      <c r="D7" s="283"/>
      <c r="E7" s="283"/>
      <c r="F7" s="283"/>
      <c r="G7" s="283"/>
      <c r="H7" s="283"/>
      <c r="I7" s="283"/>
      <c r="J7" s="283"/>
      <c r="K7" s="284"/>
      <c r="L7" s="52"/>
    </row>
    <row r="8" spans="1:16" ht="8.25" customHeight="1" x14ac:dyDescent="0.2">
      <c r="A8" s="282"/>
      <c r="B8" s="283"/>
      <c r="C8" s="283"/>
      <c r="D8" s="283"/>
      <c r="E8" s="283"/>
      <c r="F8" s="283"/>
      <c r="G8" s="283"/>
      <c r="H8" s="283"/>
      <c r="I8" s="283"/>
      <c r="J8" s="283"/>
      <c r="K8" s="284"/>
      <c r="L8" s="52"/>
    </row>
    <row r="9" spans="1:16" ht="18" customHeight="1" thickBot="1" x14ac:dyDescent="0.25">
      <c r="A9" s="285" t="s">
        <v>13</v>
      </c>
      <c r="B9" s="286"/>
      <c r="C9" s="286"/>
      <c r="D9" s="286"/>
      <c r="E9" s="286"/>
      <c r="F9" s="286"/>
      <c r="G9" s="286"/>
      <c r="H9" s="286"/>
      <c r="I9" s="286"/>
      <c r="J9" s="286"/>
      <c r="K9" s="287"/>
      <c r="L9" s="52"/>
      <c r="O9" s="65"/>
      <c r="P9" s="62"/>
    </row>
    <row r="10" spans="1:16" ht="5.25" customHeight="1" thickBot="1" x14ac:dyDescent="0.25">
      <c r="A10" s="209"/>
      <c r="B10" s="209"/>
      <c r="C10" s="209"/>
      <c r="D10" s="209"/>
      <c r="E10" s="209"/>
      <c r="F10" s="209"/>
      <c r="G10" s="209"/>
      <c r="H10" s="209"/>
      <c r="I10" s="209"/>
      <c r="J10" s="209"/>
      <c r="K10" s="209"/>
    </row>
    <row r="11" spans="1:16" ht="14.25" customHeight="1" thickBot="1" x14ac:dyDescent="0.3">
      <c r="A11" s="288" t="s">
        <v>153</v>
      </c>
      <c r="B11" s="289"/>
      <c r="C11" s="289"/>
      <c r="D11" s="289"/>
      <c r="E11" s="289"/>
      <c r="F11" s="210" t="s">
        <v>152</v>
      </c>
      <c r="G11" s="214" t="s">
        <v>3</v>
      </c>
      <c r="H11" s="214"/>
      <c r="I11" s="215"/>
      <c r="J11" s="214" t="s">
        <v>8</v>
      </c>
      <c r="K11" s="216"/>
      <c r="L11" s="53"/>
    </row>
    <row r="12" spans="1:16" ht="15.75" x14ac:dyDescent="0.25">
      <c r="A12" s="290"/>
      <c r="B12" s="291"/>
      <c r="C12" s="291"/>
      <c r="D12" s="291"/>
      <c r="E12" s="291"/>
      <c r="F12" s="211"/>
      <c r="G12" s="217"/>
      <c r="H12" s="217"/>
      <c r="I12" s="217" t="s">
        <v>15</v>
      </c>
      <c r="J12" s="218"/>
      <c r="K12" s="219"/>
      <c r="L12" s="53"/>
    </row>
    <row r="13" spans="1:16" x14ac:dyDescent="0.2">
      <c r="A13" s="292" t="s">
        <v>235</v>
      </c>
      <c r="B13" s="293"/>
      <c r="C13" s="293"/>
      <c r="D13" s="293"/>
      <c r="E13" s="293"/>
      <c r="F13" s="293"/>
      <c r="G13" s="293"/>
      <c r="H13" s="293"/>
      <c r="I13" s="293"/>
      <c r="J13" s="293"/>
      <c r="K13" s="294"/>
    </row>
    <row r="14" spans="1:16" x14ac:dyDescent="0.2">
      <c r="A14" s="295"/>
      <c r="B14" s="293"/>
      <c r="C14" s="293"/>
      <c r="D14" s="293"/>
      <c r="E14" s="293"/>
      <c r="F14" s="293"/>
      <c r="G14" s="293"/>
      <c r="H14" s="293"/>
      <c r="I14" s="293"/>
      <c r="J14" s="293"/>
      <c r="K14" s="294"/>
    </row>
    <row r="15" spans="1:16" x14ac:dyDescent="0.2">
      <c r="A15" s="295"/>
      <c r="B15" s="293"/>
      <c r="C15" s="293"/>
      <c r="D15" s="293"/>
      <c r="E15" s="293"/>
      <c r="F15" s="293"/>
      <c r="G15" s="293"/>
      <c r="H15" s="293"/>
      <c r="I15" s="293"/>
      <c r="J15" s="293"/>
      <c r="K15" s="294"/>
    </row>
    <row r="16" spans="1:16" ht="19.5" customHeight="1" thickBot="1" x14ac:dyDescent="0.25">
      <c r="A16" s="296"/>
      <c r="B16" s="297"/>
      <c r="C16" s="297"/>
      <c r="D16" s="297"/>
      <c r="E16" s="297"/>
      <c r="F16" s="297"/>
      <c r="G16" s="297"/>
      <c r="H16" s="297"/>
      <c r="I16" s="297"/>
      <c r="J16" s="297"/>
      <c r="K16" s="298"/>
    </row>
    <row r="17" spans="1:11" ht="7.5" customHeight="1" thickBot="1" x14ac:dyDescent="0.25">
      <c r="A17" s="209"/>
      <c r="B17" s="209"/>
      <c r="C17" s="209"/>
      <c r="D17" s="209"/>
      <c r="E17" s="209"/>
      <c r="F17" s="209"/>
      <c r="G17" s="209"/>
      <c r="H17" s="209"/>
      <c r="I17" s="209"/>
      <c r="J17" s="209"/>
      <c r="K17" s="209"/>
    </row>
    <row r="18" spans="1:11" ht="12.75" customHeight="1" x14ac:dyDescent="0.2">
      <c r="A18" s="252" t="s">
        <v>207</v>
      </c>
      <c r="B18" s="268"/>
      <c r="C18" s="268"/>
      <c r="D18" s="268"/>
      <c r="E18" s="268"/>
      <c r="F18" s="268"/>
      <c r="G18" s="268"/>
      <c r="H18" s="268"/>
      <c r="I18" s="268"/>
      <c r="J18" s="268"/>
      <c r="K18" s="269"/>
    </row>
    <row r="19" spans="1:11" x14ac:dyDescent="0.2">
      <c r="A19" s="270"/>
      <c r="B19" s="271"/>
      <c r="C19" s="271"/>
      <c r="D19" s="271"/>
      <c r="E19" s="271"/>
      <c r="F19" s="271"/>
      <c r="G19" s="271"/>
      <c r="H19" s="271"/>
      <c r="I19" s="271"/>
      <c r="J19" s="271"/>
      <c r="K19" s="272"/>
    </row>
    <row r="20" spans="1:11" x14ac:dyDescent="0.2">
      <c r="A20" s="270"/>
      <c r="B20" s="271"/>
      <c r="C20" s="271"/>
      <c r="D20" s="271"/>
      <c r="E20" s="271"/>
      <c r="F20" s="271"/>
      <c r="G20" s="271"/>
      <c r="H20" s="271"/>
      <c r="I20" s="271"/>
      <c r="J20" s="271"/>
      <c r="K20" s="272"/>
    </row>
    <row r="21" spans="1:11" x14ac:dyDescent="0.2">
      <c r="A21" s="270"/>
      <c r="B21" s="271"/>
      <c r="C21" s="271"/>
      <c r="D21" s="271"/>
      <c r="E21" s="271"/>
      <c r="F21" s="271"/>
      <c r="G21" s="271"/>
      <c r="H21" s="271"/>
      <c r="I21" s="271"/>
      <c r="J21" s="271"/>
      <c r="K21" s="272"/>
    </row>
    <row r="22" spans="1:11" x14ac:dyDescent="0.2">
      <c r="A22" s="270"/>
      <c r="B22" s="271"/>
      <c r="C22" s="271"/>
      <c r="D22" s="271"/>
      <c r="E22" s="271"/>
      <c r="F22" s="271"/>
      <c r="G22" s="271"/>
      <c r="H22" s="271"/>
      <c r="I22" s="271"/>
      <c r="J22" s="271"/>
      <c r="K22" s="272"/>
    </row>
    <row r="23" spans="1:11" x14ac:dyDescent="0.2">
      <c r="A23" s="270"/>
      <c r="B23" s="271"/>
      <c r="C23" s="271"/>
      <c r="D23" s="271"/>
      <c r="E23" s="271"/>
      <c r="F23" s="271"/>
      <c r="G23" s="271"/>
      <c r="H23" s="271"/>
      <c r="I23" s="271"/>
      <c r="J23" s="271"/>
      <c r="K23" s="272"/>
    </row>
    <row r="24" spans="1:11" ht="9.75" customHeight="1" thickBot="1" x14ac:dyDescent="0.25">
      <c r="A24" s="273"/>
      <c r="B24" s="274"/>
      <c r="C24" s="274"/>
      <c r="D24" s="274"/>
      <c r="E24" s="274"/>
      <c r="F24" s="274"/>
      <c r="G24" s="274"/>
      <c r="H24" s="274"/>
      <c r="I24" s="274"/>
      <c r="J24" s="274"/>
      <c r="K24" s="275"/>
    </row>
    <row r="25" spans="1:11" ht="6" customHeight="1" thickBot="1" x14ac:dyDescent="0.25">
      <c r="A25" s="212"/>
      <c r="B25" s="212"/>
      <c r="C25" s="212"/>
      <c r="D25" s="212"/>
      <c r="E25" s="212"/>
      <c r="F25" s="212"/>
      <c r="G25" s="212"/>
      <c r="H25" s="212"/>
      <c r="I25" s="212"/>
      <c r="J25" s="212"/>
      <c r="K25" s="212"/>
    </row>
    <row r="26" spans="1:11" ht="12.75" customHeight="1" x14ac:dyDescent="0.2">
      <c r="A26" s="299" t="s">
        <v>204</v>
      </c>
      <c r="B26" s="300"/>
      <c r="C26" s="300"/>
      <c r="D26" s="300"/>
      <c r="E26" s="300"/>
      <c r="F26" s="300"/>
      <c r="G26" s="300"/>
      <c r="H26" s="300"/>
      <c r="I26" s="300"/>
      <c r="J26" s="300"/>
      <c r="K26" s="301"/>
    </row>
    <row r="27" spans="1:11" x14ac:dyDescent="0.2">
      <c r="A27" s="302"/>
      <c r="B27" s="303"/>
      <c r="C27" s="303"/>
      <c r="D27" s="303"/>
      <c r="E27" s="303"/>
      <c r="F27" s="303"/>
      <c r="G27" s="303"/>
      <c r="H27" s="303"/>
      <c r="I27" s="303"/>
      <c r="J27" s="303"/>
      <c r="K27" s="304"/>
    </row>
    <row r="28" spans="1:11" ht="20.25" customHeight="1" thickBot="1" x14ac:dyDescent="0.25">
      <c r="A28" s="305"/>
      <c r="B28" s="306"/>
      <c r="C28" s="306"/>
      <c r="D28" s="306"/>
      <c r="E28" s="306"/>
      <c r="F28" s="306"/>
      <c r="G28" s="306"/>
      <c r="H28" s="306"/>
      <c r="I28" s="306"/>
      <c r="J28" s="306"/>
      <c r="K28" s="307"/>
    </row>
    <row r="29" spans="1:11" ht="14.25" customHeight="1" x14ac:dyDescent="0.2">
      <c r="A29" s="308" t="s">
        <v>205</v>
      </c>
      <c r="B29" s="309"/>
      <c r="C29" s="309"/>
      <c r="D29" s="309"/>
      <c r="E29" s="309"/>
      <c r="F29" s="309"/>
      <c r="G29" s="309"/>
      <c r="H29" s="309"/>
      <c r="I29" s="309"/>
      <c r="J29" s="309"/>
      <c r="K29" s="310"/>
    </row>
    <row r="30" spans="1:11" ht="14.25" customHeight="1" x14ac:dyDescent="0.2">
      <c r="A30" s="311"/>
      <c r="B30" s="312"/>
      <c r="C30" s="312"/>
      <c r="D30" s="312"/>
      <c r="E30" s="312"/>
      <c r="F30" s="312"/>
      <c r="G30" s="312"/>
      <c r="H30" s="312"/>
      <c r="I30" s="312"/>
      <c r="J30" s="312"/>
      <c r="K30" s="313"/>
    </row>
    <row r="31" spans="1:11" ht="14.25" customHeight="1" thickBot="1" x14ac:dyDescent="0.25">
      <c r="A31" s="314"/>
      <c r="B31" s="315"/>
      <c r="C31" s="315"/>
      <c r="D31" s="315"/>
      <c r="E31" s="315"/>
      <c r="F31" s="315"/>
      <c r="G31" s="315"/>
      <c r="H31" s="315"/>
      <c r="I31" s="315"/>
      <c r="J31" s="315"/>
      <c r="K31" s="316"/>
    </row>
    <row r="32" spans="1:11" ht="14.25" customHeight="1" x14ac:dyDescent="0.2">
      <c r="A32" s="345" t="s">
        <v>236</v>
      </c>
      <c r="B32" s="346"/>
      <c r="C32" s="346"/>
      <c r="D32" s="346"/>
      <c r="E32" s="346"/>
      <c r="F32" s="346"/>
      <c r="G32" s="346"/>
      <c r="H32" s="346"/>
      <c r="I32" s="346"/>
      <c r="J32" s="346"/>
      <c r="K32" s="347"/>
    </row>
    <row r="33" spans="1:11" ht="12" customHeight="1" x14ac:dyDescent="0.2">
      <c r="A33" s="311" t="s">
        <v>237</v>
      </c>
      <c r="B33" s="312"/>
      <c r="C33" s="312"/>
      <c r="D33" s="312"/>
      <c r="E33" s="312"/>
      <c r="F33" s="312"/>
      <c r="G33" s="312"/>
      <c r="H33" s="312"/>
      <c r="I33" s="312"/>
      <c r="J33" s="312"/>
      <c r="K33" s="313"/>
    </row>
    <row r="34" spans="1:11" ht="16.5" customHeight="1" thickBot="1" x14ac:dyDescent="0.25">
      <c r="A34" s="314"/>
      <c r="B34" s="315"/>
      <c r="C34" s="315"/>
      <c r="D34" s="315"/>
      <c r="E34" s="315"/>
      <c r="F34" s="315"/>
      <c r="G34" s="315"/>
      <c r="H34" s="315"/>
      <c r="I34" s="315"/>
      <c r="J34" s="315"/>
      <c r="K34" s="316"/>
    </row>
    <row r="35" spans="1:11" ht="6.75" customHeight="1" x14ac:dyDescent="0.2">
      <c r="A35" s="253" t="s">
        <v>199</v>
      </c>
      <c r="B35" s="254"/>
      <c r="C35" s="254"/>
      <c r="D35" s="254"/>
      <c r="E35" s="254"/>
      <c r="F35" s="254"/>
      <c r="G35" s="254"/>
      <c r="H35" s="254"/>
      <c r="I35" s="254"/>
      <c r="J35" s="254"/>
      <c r="K35" s="255"/>
    </row>
    <row r="36" spans="1:11" x14ac:dyDescent="0.2">
      <c r="A36" s="256"/>
      <c r="B36" s="257"/>
      <c r="C36" s="257"/>
      <c r="D36" s="257"/>
      <c r="E36" s="257"/>
      <c r="F36" s="257"/>
      <c r="G36" s="257"/>
      <c r="H36" s="257"/>
      <c r="I36" s="257"/>
      <c r="J36" s="257"/>
      <c r="K36" s="258"/>
    </row>
    <row r="37" spans="1:11" x14ac:dyDescent="0.2">
      <c r="A37" s="256"/>
      <c r="B37" s="257"/>
      <c r="C37" s="257"/>
      <c r="D37" s="257"/>
      <c r="E37" s="257"/>
      <c r="F37" s="257"/>
      <c r="G37" s="257"/>
      <c r="H37" s="257"/>
      <c r="I37" s="257"/>
      <c r="J37" s="257"/>
      <c r="K37" s="258"/>
    </row>
    <row r="38" spans="1:11" ht="13.5" thickBot="1" x14ac:dyDescent="0.25">
      <c r="A38" s="256"/>
      <c r="B38" s="257"/>
      <c r="C38" s="257"/>
      <c r="D38" s="257"/>
      <c r="E38" s="257"/>
      <c r="F38" s="257"/>
      <c r="G38" s="257"/>
      <c r="H38" s="257"/>
      <c r="I38" s="257"/>
      <c r="J38" s="257"/>
      <c r="K38" s="258"/>
    </row>
    <row r="39" spans="1:11" ht="12.75" customHeight="1" x14ac:dyDescent="0.2">
      <c r="A39" s="253" t="s">
        <v>206</v>
      </c>
      <c r="B39" s="254"/>
      <c r="C39" s="254"/>
      <c r="D39" s="254"/>
      <c r="E39" s="254"/>
      <c r="F39" s="254"/>
      <c r="G39" s="254"/>
      <c r="H39" s="254"/>
      <c r="I39" s="254"/>
      <c r="J39" s="254"/>
      <c r="K39" s="255"/>
    </row>
    <row r="40" spans="1:11" x14ac:dyDescent="0.2">
      <c r="A40" s="256"/>
      <c r="B40" s="257"/>
      <c r="C40" s="257"/>
      <c r="D40" s="257"/>
      <c r="E40" s="257"/>
      <c r="F40" s="257"/>
      <c r="G40" s="257"/>
      <c r="H40" s="257"/>
      <c r="I40" s="257"/>
      <c r="J40" s="257"/>
      <c r="K40" s="258"/>
    </row>
    <row r="41" spans="1:11" ht="8.25" customHeight="1" thickBot="1" x14ac:dyDescent="0.25">
      <c r="A41" s="276"/>
      <c r="B41" s="277"/>
      <c r="C41" s="277"/>
      <c r="D41" s="277"/>
      <c r="E41" s="277"/>
      <c r="F41" s="277"/>
      <c r="G41" s="277"/>
      <c r="H41" s="277"/>
      <c r="I41" s="277"/>
      <c r="J41" s="277"/>
      <c r="K41" s="278"/>
    </row>
    <row r="42" spans="1:11" ht="5.25" customHeight="1" thickBot="1" x14ac:dyDescent="0.25">
      <c r="A42" s="213"/>
      <c r="B42" s="213"/>
      <c r="C42" s="213"/>
      <c r="D42" s="213"/>
      <c r="E42" s="213"/>
      <c r="F42" s="213"/>
      <c r="G42" s="213"/>
      <c r="H42" s="213"/>
      <c r="I42" s="213"/>
      <c r="J42" s="213"/>
      <c r="K42" s="213"/>
    </row>
    <row r="43" spans="1:11" ht="12.75" customHeight="1" x14ac:dyDescent="0.2">
      <c r="A43" s="259" t="s">
        <v>201</v>
      </c>
      <c r="B43" s="260"/>
      <c r="C43" s="260"/>
      <c r="D43" s="260"/>
      <c r="E43" s="260"/>
      <c r="F43" s="260"/>
      <c r="G43" s="260"/>
      <c r="H43" s="260"/>
      <c r="I43" s="260"/>
      <c r="J43" s="260"/>
      <c r="K43" s="261"/>
    </row>
    <row r="44" spans="1:11" ht="37.5" customHeight="1" thickBot="1" x14ac:dyDescent="0.25">
      <c r="A44" s="262"/>
      <c r="B44" s="263"/>
      <c r="C44" s="263"/>
      <c r="D44" s="263"/>
      <c r="E44" s="263"/>
      <c r="F44" s="263"/>
      <c r="G44" s="263"/>
      <c r="H44" s="263"/>
      <c r="I44" s="263"/>
      <c r="J44" s="263"/>
      <c r="K44" s="264"/>
    </row>
    <row r="48" spans="1:11" ht="13.5" x14ac:dyDescent="0.25">
      <c r="A48" s="54"/>
    </row>
  </sheetData>
  <sheetProtection sheet="1" objects="1" scenarios="1"/>
  <mergeCells count="13">
    <mergeCell ref="A35:K38"/>
    <mergeCell ref="A43:K44"/>
    <mergeCell ref="A1:K1"/>
    <mergeCell ref="A18:K24"/>
    <mergeCell ref="A39:K41"/>
    <mergeCell ref="A5:K8"/>
    <mergeCell ref="A9:K9"/>
    <mergeCell ref="A11:E12"/>
    <mergeCell ref="A13:K16"/>
    <mergeCell ref="A26:K28"/>
    <mergeCell ref="A29:K31"/>
    <mergeCell ref="A33:K34"/>
    <mergeCell ref="A32:K32"/>
  </mergeCells>
  <phoneticPr fontId="7" type="noConversion"/>
  <dataValidations disablePrompts="1" count="2">
    <dataValidation type="list" allowBlank="1" showInputMessage="1" showErrorMessage="1" sqref="J12">
      <formula1>$O$18:$O$25</formula1>
    </dataValidation>
    <dataValidation type="list" allowBlank="1" showInputMessage="1" showErrorMessage="1" sqref="K11">
      <formula1>$U$18:$U$19</formula1>
    </dataValidation>
  </dataValidations>
  <pageMargins left="0.78740157499999996" right="0.78740157499999996" top="0.46" bottom="0.48" header="0.4921259845" footer="0.492125984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tabColor indexed="41"/>
  </sheetPr>
  <dimension ref="A1:AA127"/>
  <sheetViews>
    <sheetView showGridLines="0" workbookViewId="0">
      <pane ySplit="6" topLeftCell="A7" activePane="bottomLeft" state="frozen"/>
      <selection pane="bottomLeft" activeCell="F1" sqref="F1:G1"/>
    </sheetView>
  </sheetViews>
  <sheetFormatPr baseColWidth="10" defaultRowHeight="12.75" x14ac:dyDescent="0.2"/>
  <cols>
    <col min="1" max="1" width="2.28515625" customWidth="1"/>
    <col min="2" max="3" width="5.42578125" customWidth="1"/>
    <col min="4" max="5" width="5.5703125" customWidth="1"/>
    <col min="6" max="7" width="6.140625" customWidth="1"/>
    <col min="8" max="10" width="6" style="7" customWidth="1"/>
    <col min="11" max="11" width="9.42578125" hidden="1" customWidth="1"/>
    <col min="12" max="12" width="10.140625" customWidth="1"/>
    <col min="13" max="13" width="12" bestFit="1" customWidth="1"/>
    <col min="14" max="14" width="9.42578125" customWidth="1"/>
    <col min="15" max="15" width="4.7109375" hidden="1" customWidth="1"/>
    <col min="16" max="17" width="4" hidden="1" customWidth="1"/>
    <col min="18" max="18" width="4.85546875" hidden="1" customWidth="1"/>
    <col min="19" max="19" width="4.5703125" hidden="1" customWidth="1"/>
    <col min="20" max="20" width="3.85546875" hidden="1" customWidth="1"/>
    <col min="21" max="21" width="5.5703125" style="13" hidden="1" customWidth="1"/>
    <col min="22" max="22" width="13.42578125" hidden="1" customWidth="1"/>
    <col min="23" max="23" width="15.7109375" hidden="1" customWidth="1"/>
    <col min="24" max="24" width="10.5703125" hidden="1" customWidth="1"/>
    <col min="25" max="25" width="10" hidden="1" customWidth="1"/>
    <col min="26" max="26" width="21.42578125" hidden="1" customWidth="1"/>
    <col min="27" max="27" width="105.7109375" hidden="1" customWidth="1"/>
    <col min="28" max="31" width="12.7109375" customWidth="1"/>
  </cols>
  <sheetData>
    <row r="1" spans="1:27" ht="18" thickTop="1" thickBot="1" x14ac:dyDescent="0.25">
      <c r="B1" s="62" t="s">
        <v>14</v>
      </c>
      <c r="C1" s="62"/>
      <c r="D1" s="63"/>
      <c r="F1" s="326"/>
      <c r="G1" s="327"/>
      <c r="H1" s="64" t="s">
        <v>8</v>
      </c>
      <c r="I1" s="139"/>
      <c r="K1" s="324" t="s">
        <v>198</v>
      </c>
      <c r="L1" s="324"/>
      <c r="M1" s="325"/>
      <c r="N1" s="325"/>
      <c r="P1" s="169" t="s">
        <v>6</v>
      </c>
      <c r="Q1" s="169" t="s">
        <v>5</v>
      </c>
      <c r="R1" s="170" t="s">
        <v>4</v>
      </c>
      <c r="S1" s="169" t="s">
        <v>1</v>
      </c>
      <c r="T1" s="170" t="s">
        <v>41</v>
      </c>
      <c r="U1" s="169" t="s">
        <v>8</v>
      </c>
      <c r="V1" s="171" t="s">
        <v>170</v>
      </c>
      <c r="W1" s="172" t="s">
        <v>159</v>
      </c>
      <c r="X1" s="169" t="s">
        <v>160</v>
      </c>
      <c r="Y1" s="169" t="s">
        <v>167</v>
      </c>
      <c r="Z1" s="169" t="s">
        <v>169</v>
      </c>
      <c r="AA1" s="169" t="s">
        <v>12</v>
      </c>
    </row>
    <row r="2" spans="1:27" ht="21" customHeight="1" thickTop="1" thickBot="1" x14ac:dyDescent="0.25">
      <c r="D2" s="65"/>
      <c r="E2" s="62" t="s">
        <v>16</v>
      </c>
      <c r="F2" s="63"/>
      <c r="G2" s="319"/>
      <c r="H2" s="320"/>
      <c r="I2" s="321"/>
      <c r="K2" s="324"/>
      <c r="L2" s="324"/>
      <c r="M2" s="325"/>
      <c r="N2" s="325"/>
      <c r="P2" s="79" t="s">
        <v>42</v>
      </c>
      <c r="Q2" s="79" t="s">
        <v>51</v>
      </c>
      <c r="R2" s="79" t="s">
        <v>42</v>
      </c>
      <c r="S2" t="s">
        <v>9</v>
      </c>
      <c r="T2" s="7" t="s">
        <v>40</v>
      </c>
      <c r="U2" s="169">
        <v>2024</v>
      </c>
      <c r="V2" s="7" t="s">
        <v>154</v>
      </c>
      <c r="W2" s="7" t="s">
        <v>171</v>
      </c>
      <c r="X2" s="76">
        <v>1</v>
      </c>
      <c r="Y2" s="76" t="s">
        <v>161</v>
      </c>
      <c r="Z2" t="s">
        <v>34</v>
      </c>
      <c r="AA2" t="s">
        <v>37</v>
      </c>
    </row>
    <row r="3" spans="1:27" ht="13.5" thickTop="1" x14ac:dyDescent="0.2">
      <c r="B3" s="70" t="s">
        <v>212</v>
      </c>
      <c r="C3" s="71"/>
      <c r="D3" s="71"/>
      <c r="E3" s="72"/>
      <c r="F3" s="61"/>
      <c r="K3" s="7"/>
      <c r="L3" s="36"/>
      <c r="M3" s="325"/>
      <c r="N3" s="325"/>
      <c r="P3" s="79" t="s">
        <v>43</v>
      </c>
      <c r="Q3" s="79" t="s">
        <v>42</v>
      </c>
      <c r="R3" s="79" t="s">
        <v>43</v>
      </c>
      <c r="S3" t="s">
        <v>10</v>
      </c>
      <c r="T3" s="7" t="s">
        <v>38</v>
      </c>
      <c r="U3" s="169">
        <v>2025</v>
      </c>
      <c r="V3" s="7" t="s">
        <v>38</v>
      </c>
      <c r="W3" s="7" t="s">
        <v>172</v>
      </c>
      <c r="X3" s="76">
        <v>2</v>
      </c>
      <c r="Y3" s="76" t="s">
        <v>162</v>
      </c>
      <c r="Z3" t="s">
        <v>32</v>
      </c>
      <c r="AA3" t="s">
        <v>52</v>
      </c>
    </row>
    <row r="4" spans="1:27" ht="17.25" thickBot="1" x14ac:dyDescent="0.35">
      <c r="B4" s="60"/>
      <c r="C4" s="30"/>
      <c r="H4" s="1" t="s">
        <v>208</v>
      </c>
      <c r="P4" s="79" t="s">
        <v>44</v>
      </c>
      <c r="Q4" s="79" t="s">
        <v>43</v>
      </c>
      <c r="R4" s="79" t="s">
        <v>44</v>
      </c>
      <c r="T4" s="7" t="s">
        <v>11</v>
      </c>
      <c r="U4" s="169"/>
      <c r="V4" s="7" t="s">
        <v>155</v>
      </c>
      <c r="W4" s="7" t="s">
        <v>173</v>
      </c>
      <c r="X4" s="76">
        <v>3</v>
      </c>
      <c r="Y4" s="76" t="s">
        <v>163</v>
      </c>
      <c r="Z4" t="s">
        <v>33</v>
      </c>
      <c r="AA4" t="s">
        <v>39</v>
      </c>
    </row>
    <row r="5" spans="1:27" ht="54" customHeight="1" x14ac:dyDescent="0.2">
      <c r="B5" s="317" t="s">
        <v>0</v>
      </c>
      <c r="C5" s="318"/>
      <c r="D5" s="328" t="s">
        <v>186</v>
      </c>
      <c r="E5" s="328"/>
      <c r="F5" s="328"/>
      <c r="G5" s="329"/>
      <c r="H5" s="5" t="s">
        <v>1</v>
      </c>
      <c r="I5" s="330" t="s">
        <v>158</v>
      </c>
      <c r="J5" s="331"/>
      <c r="K5" s="6" t="s">
        <v>2</v>
      </c>
      <c r="L5" s="6" t="s">
        <v>178</v>
      </c>
      <c r="M5" s="175" t="s">
        <v>187</v>
      </c>
      <c r="N5" s="322" t="s">
        <v>189</v>
      </c>
      <c r="O5" s="36"/>
      <c r="P5" s="79" t="s">
        <v>45</v>
      </c>
      <c r="Q5" s="79" t="s">
        <v>44</v>
      </c>
      <c r="R5" s="79" t="s">
        <v>45</v>
      </c>
      <c r="U5" s="169">
        <v>2022</v>
      </c>
      <c r="V5" s="7"/>
      <c r="W5" s="7"/>
      <c r="X5" s="76">
        <v>4</v>
      </c>
      <c r="Y5" s="76" t="s">
        <v>164</v>
      </c>
      <c r="Z5" t="s">
        <v>17</v>
      </c>
      <c r="AA5" t="s">
        <v>40</v>
      </c>
    </row>
    <row r="6" spans="1:27" ht="36.75" customHeight="1" thickBot="1" x14ac:dyDescent="0.25">
      <c r="B6" s="45" t="s">
        <v>6</v>
      </c>
      <c r="C6" s="46" t="s">
        <v>7</v>
      </c>
      <c r="D6" s="39" t="s">
        <v>6</v>
      </c>
      <c r="E6" s="39" t="s">
        <v>4</v>
      </c>
      <c r="F6" s="184" t="s">
        <v>8</v>
      </c>
      <c r="G6" s="148" t="s">
        <v>5</v>
      </c>
      <c r="H6" s="40" t="s">
        <v>35</v>
      </c>
      <c r="I6" s="115" t="s">
        <v>209</v>
      </c>
      <c r="J6" s="115" t="s">
        <v>157</v>
      </c>
      <c r="K6" s="114" t="s">
        <v>53</v>
      </c>
      <c r="L6" s="220" t="s">
        <v>200</v>
      </c>
      <c r="M6" s="176" t="s">
        <v>188</v>
      </c>
      <c r="N6" s="323"/>
      <c r="P6" s="79" t="s">
        <v>46</v>
      </c>
      <c r="Q6" s="79" t="s">
        <v>45</v>
      </c>
      <c r="R6" s="79" t="s">
        <v>46</v>
      </c>
      <c r="U6" s="185">
        <v>2021</v>
      </c>
      <c r="V6" s="7"/>
      <c r="W6" s="7"/>
      <c r="X6" s="76">
        <v>5</v>
      </c>
      <c r="Y6" s="76" t="s">
        <v>165</v>
      </c>
      <c r="Z6" t="s">
        <v>18</v>
      </c>
      <c r="AA6" t="s">
        <v>11</v>
      </c>
    </row>
    <row r="7" spans="1:27" ht="17.25" customHeight="1" x14ac:dyDescent="0.25">
      <c r="A7" s="165">
        <v>1</v>
      </c>
      <c r="B7" s="120"/>
      <c r="C7" s="117"/>
      <c r="D7" s="84"/>
      <c r="E7" s="140"/>
      <c r="F7" s="183"/>
      <c r="G7" s="149"/>
      <c r="H7" s="38"/>
      <c r="I7" s="51"/>
      <c r="J7" s="17"/>
      <c r="K7" s="38"/>
      <c r="L7" s="38"/>
      <c r="M7" s="177"/>
      <c r="N7" s="180"/>
      <c r="P7" s="79" t="s">
        <v>47</v>
      </c>
      <c r="Q7" s="79" t="s">
        <v>46</v>
      </c>
      <c r="R7" s="79" t="s">
        <v>47</v>
      </c>
      <c r="U7">
        <v>2020</v>
      </c>
      <c r="V7" s="7"/>
      <c r="W7" s="7"/>
      <c r="X7" s="76">
        <v>6</v>
      </c>
      <c r="Y7" s="76" t="s">
        <v>166</v>
      </c>
      <c r="Z7" t="s">
        <v>19</v>
      </c>
    </row>
    <row r="8" spans="1:27" ht="17.25" customHeight="1" x14ac:dyDescent="0.25">
      <c r="A8" s="165">
        <v>2</v>
      </c>
      <c r="B8" s="121"/>
      <c r="C8" s="118"/>
      <c r="D8" s="87"/>
      <c r="E8" s="141"/>
      <c r="F8" s="183"/>
      <c r="G8" s="150"/>
      <c r="H8" s="19"/>
      <c r="I8" s="22"/>
      <c r="J8" s="23"/>
      <c r="K8" s="19"/>
      <c r="L8" s="19"/>
      <c r="M8" s="178"/>
      <c r="N8" s="181"/>
      <c r="P8" s="79" t="s">
        <v>48</v>
      </c>
      <c r="Q8" s="79" t="s">
        <v>47</v>
      </c>
      <c r="R8" s="79" t="s">
        <v>48</v>
      </c>
      <c r="U8">
        <v>2019</v>
      </c>
      <c r="V8" s="7"/>
      <c r="W8" s="7"/>
      <c r="Z8" t="s">
        <v>20</v>
      </c>
    </row>
    <row r="9" spans="1:27" ht="17.25" customHeight="1" x14ac:dyDescent="0.25">
      <c r="A9" s="165">
        <v>3</v>
      </c>
      <c r="B9" s="121"/>
      <c r="C9" s="118"/>
      <c r="D9" s="87"/>
      <c r="E9" s="141"/>
      <c r="F9" s="167"/>
      <c r="G9" s="150"/>
      <c r="H9" s="19"/>
      <c r="I9" s="22"/>
      <c r="J9" s="23"/>
      <c r="K9" s="19"/>
      <c r="L9" s="19"/>
      <c r="M9" s="178"/>
      <c r="N9" s="48"/>
      <c r="P9" s="79" t="s">
        <v>49</v>
      </c>
      <c r="Q9" s="79" t="s">
        <v>48</v>
      </c>
      <c r="R9" s="79" t="s">
        <v>49</v>
      </c>
      <c r="U9">
        <v>2018</v>
      </c>
      <c r="V9" s="7"/>
      <c r="W9" s="7"/>
      <c r="Z9" t="s">
        <v>21</v>
      </c>
    </row>
    <row r="10" spans="1:27" ht="17.25" customHeight="1" x14ac:dyDescent="0.25">
      <c r="A10" s="165">
        <v>4</v>
      </c>
      <c r="B10" s="121"/>
      <c r="C10" s="118"/>
      <c r="D10" s="87"/>
      <c r="E10" s="141"/>
      <c r="F10" s="167"/>
      <c r="G10" s="150"/>
      <c r="H10" s="19"/>
      <c r="I10" s="22"/>
      <c r="J10" s="23"/>
      <c r="K10" s="19"/>
      <c r="L10" s="19"/>
      <c r="M10" s="178"/>
      <c r="N10" s="48"/>
      <c r="P10" s="79" t="s">
        <v>50</v>
      </c>
      <c r="Q10" s="79" t="s">
        <v>49</v>
      </c>
      <c r="R10" s="79" t="s">
        <v>50</v>
      </c>
      <c r="U10">
        <v>2017</v>
      </c>
      <c r="V10" s="7"/>
      <c r="W10" s="7"/>
      <c r="Z10" t="s">
        <v>22</v>
      </c>
    </row>
    <row r="11" spans="1:27" ht="17.25" customHeight="1" x14ac:dyDescent="0.25">
      <c r="A11" s="165">
        <v>5</v>
      </c>
      <c r="B11" s="121"/>
      <c r="C11" s="118"/>
      <c r="D11" s="87"/>
      <c r="E11" s="141"/>
      <c r="F11" s="167"/>
      <c r="G11" s="150"/>
      <c r="H11" s="19"/>
      <c r="I11" s="22"/>
      <c r="J11" s="23"/>
      <c r="K11" s="19"/>
      <c r="L11" s="19"/>
      <c r="M11" s="178"/>
      <c r="N11" s="48"/>
      <c r="P11" s="79" t="s">
        <v>57</v>
      </c>
      <c r="Q11" s="79" t="s">
        <v>50</v>
      </c>
      <c r="R11" s="79" t="s">
        <v>57</v>
      </c>
      <c r="U11">
        <v>2016</v>
      </c>
      <c r="V11" s="7"/>
      <c r="W11" s="7"/>
      <c r="Z11" t="s">
        <v>23</v>
      </c>
    </row>
    <row r="12" spans="1:27" ht="17.25" customHeight="1" x14ac:dyDescent="0.25">
      <c r="A12" s="165">
        <v>6</v>
      </c>
      <c r="B12" s="121"/>
      <c r="C12" s="118"/>
      <c r="D12" s="87"/>
      <c r="E12" s="141"/>
      <c r="F12" s="167"/>
      <c r="G12" s="150"/>
      <c r="H12" s="19"/>
      <c r="I12" s="22"/>
      <c r="J12" s="23"/>
      <c r="K12" s="19"/>
      <c r="L12" s="19"/>
      <c r="M12" s="178"/>
      <c r="N12" s="48"/>
      <c r="P12" s="79" t="s">
        <v>58</v>
      </c>
      <c r="Q12" s="79" t="s">
        <v>57</v>
      </c>
      <c r="R12" s="79" t="s">
        <v>58</v>
      </c>
      <c r="U12">
        <v>2015</v>
      </c>
      <c r="V12" s="7"/>
      <c r="W12" s="7"/>
      <c r="Z12" t="s">
        <v>24</v>
      </c>
    </row>
    <row r="13" spans="1:27" ht="17.25" customHeight="1" x14ac:dyDescent="0.25">
      <c r="A13" s="165">
        <v>7</v>
      </c>
      <c r="B13" s="121"/>
      <c r="C13" s="118"/>
      <c r="D13" s="87"/>
      <c r="E13" s="141"/>
      <c r="F13" s="167"/>
      <c r="G13" s="150"/>
      <c r="H13" s="19"/>
      <c r="I13" s="22"/>
      <c r="J13" s="23"/>
      <c r="K13" s="19"/>
      <c r="L13" s="19"/>
      <c r="M13" s="178"/>
      <c r="N13" s="48"/>
      <c r="P13" s="79" t="s">
        <v>59</v>
      </c>
      <c r="Q13" s="79" t="s">
        <v>58</v>
      </c>
      <c r="R13" s="79" t="s">
        <v>59</v>
      </c>
      <c r="U13">
        <v>2014</v>
      </c>
      <c r="V13" s="7"/>
      <c r="W13" s="7"/>
      <c r="Z13" t="s">
        <v>25</v>
      </c>
    </row>
    <row r="14" spans="1:27" ht="17.25" customHeight="1" x14ac:dyDescent="0.25">
      <c r="A14" s="165">
        <v>8</v>
      </c>
      <c r="B14" s="121"/>
      <c r="C14" s="118"/>
      <c r="D14" s="87"/>
      <c r="E14" s="141"/>
      <c r="F14" s="167"/>
      <c r="G14" s="150"/>
      <c r="H14" s="19"/>
      <c r="I14" s="22"/>
      <c r="J14" s="23"/>
      <c r="K14" s="19"/>
      <c r="L14" s="19"/>
      <c r="M14" s="178"/>
      <c r="N14" s="48"/>
      <c r="P14" s="79" t="s">
        <v>60</v>
      </c>
      <c r="Q14" s="79" t="s">
        <v>59</v>
      </c>
      <c r="U14">
        <v>2013</v>
      </c>
      <c r="V14" s="7"/>
      <c r="W14" s="7"/>
      <c r="Z14" t="s">
        <v>26</v>
      </c>
    </row>
    <row r="15" spans="1:27" ht="17.25" customHeight="1" x14ac:dyDescent="0.25">
      <c r="A15" s="165">
        <v>9</v>
      </c>
      <c r="B15" s="121"/>
      <c r="C15" s="118"/>
      <c r="D15" s="87"/>
      <c r="E15" s="141"/>
      <c r="F15" s="167"/>
      <c r="G15" s="150"/>
      <c r="H15" s="19"/>
      <c r="I15" s="22"/>
      <c r="J15" s="23"/>
      <c r="K15" s="19"/>
      <c r="L15" s="19"/>
      <c r="M15" s="178"/>
      <c r="N15" s="48"/>
      <c r="P15" s="79" t="s">
        <v>55</v>
      </c>
      <c r="Q15" s="79" t="s">
        <v>60</v>
      </c>
      <c r="U15">
        <v>2012</v>
      </c>
      <c r="V15" s="7"/>
      <c r="W15" s="7"/>
      <c r="Z15" t="s">
        <v>27</v>
      </c>
    </row>
    <row r="16" spans="1:27" ht="17.25" customHeight="1" x14ac:dyDescent="0.25">
      <c r="A16" s="165">
        <v>10</v>
      </c>
      <c r="B16" s="121"/>
      <c r="C16" s="118"/>
      <c r="D16" s="87"/>
      <c r="E16" s="141"/>
      <c r="F16" s="167"/>
      <c r="G16" s="150"/>
      <c r="H16" s="19"/>
      <c r="I16" s="22"/>
      <c r="J16" s="23"/>
      <c r="K16" s="19"/>
      <c r="L16" s="19"/>
      <c r="M16" s="178"/>
      <c r="N16" s="48"/>
      <c r="P16" s="79" t="s">
        <v>56</v>
      </c>
      <c r="Q16" s="79" t="s">
        <v>55</v>
      </c>
      <c r="U16">
        <v>2011</v>
      </c>
      <c r="V16" s="7"/>
      <c r="W16" s="7"/>
      <c r="Z16" t="s">
        <v>28</v>
      </c>
    </row>
    <row r="17" spans="1:26" ht="17.25" customHeight="1" x14ac:dyDescent="0.25">
      <c r="A17" s="165">
        <v>11</v>
      </c>
      <c r="B17" s="121"/>
      <c r="C17" s="118"/>
      <c r="D17" s="87"/>
      <c r="E17" s="141"/>
      <c r="F17" s="167"/>
      <c r="G17" s="150"/>
      <c r="H17" s="19"/>
      <c r="I17" s="22"/>
      <c r="J17" s="23"/>
      <c r="K17" s="19"/>
      <c r="L17" s="19"/>
      <c r="M17" s="178"/>
      <c r="N17" s="48"/>
      <c r="P17" s="79" t="s">
        <v>61</v>
      </c>
      <c r="Q17" s="79" t="s">
        <v>56</v>
      </c>
      <c r="U17">
        <v>2010</v>
      </c>
      <c r="V17" s="7"/>
      <c r="W17" s="7"/>
      <c r="Z17" t="s">
        <v>29</v>
      </c>
    </row>
    <row r="18" spans="1:26" ht="17.25" customHeight="1" x14ac:dyDescent="0.25">
      <c r="A18" s="165">
        <v>12</v>
      </c>
      <c r="B18" s="121"/>
      <c r="C18" s="118"/>
      <c r="D18" s="87"/>
      <c r="E18" s="141"/>
      <c r="F18" s="167"/>
      <c r="G18" s="150"/>
      <c r="H18" s="19"/>
      <c r="I18" s="22"/>
      <c r="J18" s="23"/>
      <c r="K18" s="19"/>
      <c r="L18" s="19"/>
      <c r="M18" s="178"/>
      <c r="N18" s="48"/>
      <c r="P18" s="79" t="s">
        <v>62</v>
      </c>
      <c r="Q18" s="79" t="s">
        <v>61</v>
      </c>
      <c r="U18" s="13">
        <v>2009</v>
      </c>
      <c r="V18" s="7"/>
      <c r="W18" s="7"/>
      <c r="Z18" t="s">
        <v>30</v>
      </c>
    </row>
    <row r="19" spans="1:26" ht="17.25" customHeight="1" x14ac:dyDescent="0.25">
      <c r="A19" s="165">
        <v>13</v>
      </c>
      <c r="B19" s="121"/>
      <c r="C19" s="118"/>
      <c r="D19" s="87"/>
      <c r="E19" s="141"/>
      <c r="F19" s="182"/>
      <c r="G19" s="150"/>
      <c r="H19" s="19"/>
      <c r="I19" s="22"/>
      <c r="J19" s="23"/>
      <c r="K19" s="19"/>
      <c r="L19" s="19"/>
      <c r="M19" s="178"/>
      <c r="N19" s="48"/>
      <c r="P19" s="79" t="s">
        <v>63</v>
      </c>
      <c r="Q19" s="79" t="s">
        <v>62</v>
      </c>
      <c r="U19" s="13">
        <v>2008</v>
      </c>
      <c r="V19" s="7"/>
      <c r="W19" s="7"/>
      <c r="Z19" t="s">
        <v>168</v>
      </c>
    </row>
    <row r="20" spans="1:26" ht="17.25" customHeight="1" x14ac:dyDescent="0.25">
      <c r="A20" s="165">
        <v>14</v>
      </c>
      <c r="B20" s="121"/>
      <c r="C20" s="118"/>
      <c r="D20" s="87"/>
      <c r="E20" s="141"/>
      <c r="F20" s="167"/>
      <c r="G20" s="150"/>
      <c r="H20" s="19"/>
      <c r="I20" s="22"/>
      <c r="J20" s="23"/>
      <c r="K20" s="19"/>
      <c r="L20" s="19"/>
      <c r="M20" s="178"/>
      <c r="N20" s="48"/>
      <c r="P20" s="79" t="s">
        <v>64</v>
      </c>
      <c r="Q20" s="79" t="s">
        <v>63</v>
      </c>
      <c r="U20" s="13">
        <v>2007</v>
      </c>
      <c r="V20" s="7"/>
      <c r="W20" s="7"/>
      <c r="Z20" t="s">
        <v>31</v>
      </c>
    </row>
    <row r="21" spans="1:26" ht="17.25" customHeight="1" x14ac:dyDescent="0.25">
      <c r="A21" s="165">
        <v>15</v>
      </c>
      <c r="B21" s="121"/>
      <c r="C21" s="118"/>
      <c r="D21" s="87"/>
      <c r="E21" s="141"/>
      <c r="F21" s="167"/>
      <c r="G21" s="150"/>
      <c r="H21" s="19"/>
      <c r="I21" s="22"/>
      <c r="J21" s="23"/>
      <c r="K21" s="19"/>
      <c r="L21" s="19"/>
      <c r="M21" s="178"/>
      <c r="N21" s="48"/>
      <c r="P21" s="79" t="s">
        <v>65</v>
      </c>
      <c r="Q21" s="79" t="s">
        <v>64</v>
      </c>
      <c r="U21" s="13">
        <v>2006</v>
      </c>
      <c r="V21" s="7"/>
      <c r="W21" s="7"/>
    </row>
    <row r="22" spans="1:26" ht="17.25" customHeight="1" x14ac:dyDescent="0.25">
      <c r="A22" s="165">
        <v>16</v>
      </c>
      <c r="B22" s="121"/>
      <c r="C22" s="118"/>
      <c r="D22" s="87"/>
      <c r="E22" s="141"/>
      <c r="F22" s="167"/>
      <c r="G22" s="150"/>
      <c r="H22" s="19"/>
      <c r="I22" s="22"/>
      <c r="J22" s="23"/>
      <c r="K22" s="19"/>
      <c r="L22" s="19"/>
      <c r="M22" s="178"/>
      <c r="N22" s="48"/>
      <c r="P22" s="79" t="s">
        <v>66</v>
      </c>
      <c r="Q22" s="79" t="s">
        <v>65</v>
      </c>
      <c r="U22" s="13">
        <v>2005</v>
      </c>
      <c r="V22" s="7"/>
      <c r="W22" s="7"/>
    </row>
    <row r="23" spans="1:26" ht="17.25" customHeight="1" x14ac:dyDescent="0.25">
      <c r="A23" s="165">
        <v>17</v>
      </c>
      <c r="B23" s="121"/>
      <c r="C23" s="118"/>
      <c r="D23" s="87"/>
      <c r="E23" s="141"/>
      <c r="F23" s="167"/>
      <c r="G23" s="150"/>
      <c r="H23" s="19"/>
      <c r="I23" s="22"/>
      <c r="J23" s="23"/>
      <c r="K23" s="19"/>
      <c r="L23" s="19"/>
      <c r="M23" s="178"/>
      <c r="N23" s="48"/>
      <c r="P23" s="79" t="s">
        <v>67</v>
      </c>
      <c r="Q23" s="79" t="s">
        <v>66</v>
      </c>
      <c r="U23" s="13">
        <v>2004</v>
      </c>
      <c r="V23" s="7"/>
      <c r="W23" s="7"/>
      <c r="Z23" s="138"/>
    </row>
    <row r="24" spans="1:26" ht="17.25" customHeight="1" x14ac:dyDescent="0.25">
      <c r="A24" s="165">
        <v>18</v>
      </c>
      <c r="B24" s="121"/>
      <c r="C24" s="118"/>
      <c r="D24" s="87"/>
      <c r="E24" s="141"/>
      <c r="F24" s="167"/>
      <c r="G24" s="150"/>
      <c r="H24" s="19"/>
      <c r="I24" s="22"/>
      <c r="J24" s="23"/>
      <c r="K24" s="19"/>
      <c r="L24" s="19"/>
      <c r="M24" s="178"/>
      <c r="N24" s="48"/>
      <c r="P24" s="79" t="s">
        <v>68</v>
      </c>
      <c r="Q24" s="79" t="s">
        <v>67</v>
      </c>
      <c r="U24" s="13">
        <v>2003</v>
      </c>
      <c r="V24" s="7"/>
      <c r="W24" s="7"/>
    </row>
    <row r="25" spans="1:26" ht="17.25" customHeight="1" x14ac:dyDescent="0.25">
      <c r="A25" s="165">
        <v>19</v>
      </c>
      <c r="B25" s="121"/>
      <c r="C25" s="118"/>
      <c r="D25" s="87"/>
      <c r="E25" s="141"/>
      <c r="F25" s="167"/>
      <c r="G25" s="150"/>
      <c r="H25" s="19"/>
      <c r="I25" s="22"/>
      <c r="J25" s="23"/>
      <c r="K25" s="19"/>
      <c r="L25" s="19"/>
      <c r="M25" s="178"/>
      <c r="N25" s="48"/>
      <c r="P25" s="79" t="s">
        <v>69</v>
      </c>
      <c r="Q25" s="79" t="s">
        <v>68</v>
      </c>
      <c r="U25" s="13">
        <v>2002</v>
      </c>
      <c r="V25" s="7"/>
      <c r="W25" s="7"/>
    </row>
    <row r="26" spans="1:26" ht="17.25" customHeight="1" x14ac:dyDescent="0.25">
      <c r="A26" s="165">
        <v>20</v>
      </c>
      <c r="B26" s="121"/>
      <c r="C26" s="118"/>
      <c r="D26" s="87"/>
      <c r="E26" s="141"/>
      <c r="F26" s="167"/>
      <c r="G26" s="150"/>
      <c r="H26" s="19"/>
      <c r="I26" s="22"/>
      <c r="J26" s="23"/>
      <c r="K26" s="19"/>
      <c r="L26" s="19"/>
      <c r="M26" s="178"/>
      <c r="N26" s="48"/>
      <c r="P26" s="79" t="s">
        <v>70</v>
      </c>
      <c r="Q26" s="79" t="s">
        <v>69</v>
      </c>
      <c r="U26" s="13">
        <v>2001</v>
      </c>
      <c r="V26" s="7"/>
      <c r="W26" s="7"/>
    </row>
    <row r="27" spans="1:26" ht="17.25" customHeight="1" x14ac:dyDescent="0.25">
      <c r="A27" s="165">
        <v>21</v>
      </c>
      <c r="B27" s="121"/>
      <c r="C27" s="118"/>
      <c r="D27" s="87"/>
      <c r="E27" s="141"/>
      <c r="F27" s="167"/>
      <c r="G27" s="150"/>
      <c r="H27" s="19"/>
      <c r="I27" s="22"/>
      <c r="J27" s="23"/>
      <c r="K27" s="19"/>
      <c r="L27" s="19"/>
      <c r="M27" s="178"/>
      <c r="N27" s="48"/>
      <c r="P27" s="79" t="s">
        <v>71</v>
      </c>
      <c r="Q27" s="79" t="s">
        <v>70</v>
      </c>
      <c r="U27" s="13">
        <v>2000</v>
      </c>
      <c r="V27" s="7"/>
      <c r="W27" s="7"/>
    </row>
    <row r="28" spans="1:26" ht="17.25" customHeight="1" x14ac:dyDescent="0.25">
      <c r="A28" s="165">
        <v>22</v>
      </c>
      <c r="B28" s="121"/>
      <c r="C28" s="118"/>
      <c r="D28" s="87"/>
      <c r="E28" s="141"/>
      <c r="F28" s="167"/>
      <c r="G28" s="150"/>
      <c r="H28" s="19"/>
      <c r="I28" s="22"/>
      <c r="J28" s="23"/>
      <c r="K28" s="19"/>
      <c r="L28" s="19"/>
      <c r="M28" s="178"/>
      <c r="N28" s="48"/>
      <c r="P28" s="79" t="s">
        <v>72</v>
      </c>
      <c r="Q28" s="79" t="s">
        <v>71</v>
      </c>
      <c r="U28" s="13">
        <v>1999</v>
      </c>
      <c r="V28" s="7"/>
      <c r="W28" s="7"/>
    </row>
    <row r="29" spans="1:26" ht="17.25" customHeight="1" x14ac:dyDescent="0.25">
      <c r="A29" s="165">
        <v>23</v>
      </c>
      <c r="B29" s="121"/>
      <c r="C29" s="118"/>
      <c r="D29" s="87"/>
      <c r="E29" s="141"/>
      <c r="F29" s="167"/>
      <c r="G29" s="150"/>
      <c r="H29" s="19"/>
      <c r="I29" s="22"/>
      <c r="J29" s="23"/>
      <c r="K29" s="19"/>
      <c r="L29" s="19"/>
      <c r="M29" s="178"/>
      <c r="N29" s="48"/>
      <c r="P29" s="79" t="s">
        <v>73</v>
      </c>
      <c r="Q29" s="79" t="s">
        <v>72</v>
      </c>
      <c r="U29" s="13">
        <v>1998</v>
      </c>
      <c r="V29" s="7"/>
      <c r="W29" s="7"/>
    </row>
    <row r="30" spans="1:26" ht="17.25" customHeight="1" x14ac:dyDescent="0.25">
      <c r="A30" s="165">
        <v>24</v>
      </c>
      <c r="B30" s="121"/>
      <c r="C30" s="118"/>
      <c r="D30" s="87"/>
      <c r="E30" s="141"/>
      <c r="F30" s="167"/>
      <c r="G30" s="150"/>
      <c r="H30" s="19"/>
      <c r="I30" s="22"/>
      <c r="J30" s="23"/>
      <c r="K30" s="19"/>
      <c r="L30" s="19"/>
      <c r="M30" s="178"/>
      <c r="N30" s="48"/>
      <c r="P30" s="79" t="s">
        <v>74</v>
      </c>
      <c r="Q30" s="79" t="s">
        <v>73</v>
      </c>
      <c r="U30" s="13">
        <v>1997</v>
      </c>
      <c r="V30" s="7"/>
      <c r="W30" s="7"/>
    </row>
    <row r="31" spans="1:26" ht="17.25" customHeight="1" x14ac:dyDescent="0.25">
      <c r="A31" s="165">
        <v>25</v>
      </c>
      <c r="B31" s="121"/>
      <c r="C31" s="118"/>
      <c r="D31" s="87"/>
      <c r="E31" s="141"/>
      <c r="F31" s="167"/>
      <c r="G31" s="150"/>
      <c r="H31" s="19"/>
      <c r="I31" s="22"/>
      <c r="J31" s="23"/>
      <c r="K31" s="19"/>
      <c r="L31" s="19"/>
      <c r="M31" s="178"/>
      <c r="N31" s="48"/>
      <c r="P31" s="79" t="s">
        <v>75</v>
      </c>
      <c r="Q31" s="79" t="s">
        <v>74</v>
      </c>
      <c r="U31" s="13">
        <v>1996</v>
      </c>
      <c r="V31" s="7"/>
      <c r="W31" s="7"/>
    </row>
    <row r="32" spans="1:26" ht="17.25" customHeight="1" x14ac:dyDescent="0.25">
      <c r="A32" s="165">
        <v>26</v>
      </c>
      <c r="B32" s="121"/>
      <c r="C32" s="118"/>
      <c r="D32" s="87"/>
      <c r="E32" s="141"/>
      <c r="F32" s="167"/>
      <c r="G32" s="150"/>
      <c r="H32" s="19"/>
      <c r="I32" s="22"/>
      <c r="J32" s="23"/>
      <c r="K32" s="19"/>
      <c r="L32" s="19"/>
      <c r="M32" s="178"/>
      <c r="N32" s="48"/>
      <c r="P32" s="79" t="s">
        <v>76</v>
      </c>
      <c r="Q32" s="79" t="s">
        <v>75</v>
      </c>
      <c r="U32" s="13">
        <v>1995</v>
      </c>
      <c r="V32" s="7"/>
      <c r="W32" s="7"/>
    </row>
    <row r="33" spans="1:23" ht="17.25" customHeight="1" x14ac:dyDescent="0.25">
      <c r="A33" s="165">
        <v>27</v>
      </c>
      <c r="B33" s="121"/>
      <c r="C33" s="118"/>
      <c r="D33" s="87"/>
      <c r="E33" s="141"/>
      <c r="F33" s="167"/>
      <c r="G33" s="150"/>
      <c r="H33" s="19"/>
      <c r="I33" s="22"/>
      <c r="J33" s="23"/>
      <c r="K33" s="19"/>
      <c r="L33" s="19"/>
      <c r="M33" s="178"/>
      <c r="N33" s="48"/>
      <c r="Q33" s="79" t="s">
        <v>76</v>
      </c>
      <c r="U33" s="13">
        <v>1994</v>
      </c>
      <c r="V33" s="7"/>
      <c r="W33" s="7"/>
    </row>
    <row r="34" spans="1:23" ht="17.25" customHeight="1" x14ac:dyDescent="0.25">
      <c r="A34" s="165">
        <v>28</v>
      </c>
      <c r="B34" s="121"/>
      <c r="C34" s="118"/>
      <c r="D34" s="87"/>
      <c r="E34" s="141"/>
      <c r="F34" s="167"/>
      <c r="G34" s="150"/>
      <c r="H34" s="19"/>
      <c r="I34" s="22"/>
      <c r="J34" s="23"/>
      <c r="K34" s="19"/>
      <c r="L34" s="19"/>
      <c r="M34" s="178"/>
      <c r="N34" s="48"/>
      <c r="Q34" s="79" t="s">
        <v>77</v>
      </c>
      <c r="U34" s="13">
        <v>1993</v>
      </c>
      <c r="V34" s="7"/>
      <c r="W34" s="7"/>
    </row>
    <row r="35" spans="1:23" ht="17.25" customHeight="1" x14ac:dyDescent="0.25">
      <c r="A35" s="165">
        <v>29</v>
      </c>
      <c r="B35" s="121"/>
      <c r="C35" s="118"/>
      <c r="D35" s="87"/>
      <c r="E35" s="141"/>
      <c r="F35" s="167"/>
      <c r="G35" s="150"/>
      <c r="H35" s="19"/>
      <c r="I35" s="22"/>
      <c r="J35" s="23"/>
      <c r="K35" s="19"/>
      <c r="L35" s="19"/>
      <c r="M35" s="178"/>
      <c r="N35" s="48"/>
      <c r="Q35" s="79" t="s">
        <v>78</v>
      </c>
      <c r="U35" s="13">
        <v>1992</v>
      </c>
      <c r="V35" s="7"/>
      <c r="W35" s="7"/>
    </row>
    <row r="36" spans="1:23" ht="17.25" customHeight="1" x14ac:dyDescent="0.25">
      <c r="A36" s="165">
        <v>30</v>
      </c>
      <c r="B36" s="121"/>
      <c r="C36" s="118"/>
      <c r="D36" s="87"/>
      <c r="E36" s="141"/>
      <c r="F36" s="167"/>
      <c r="G36" s="150"/>
      <c r="H36" s="19"/>
      <c r="I36" s="22"/>
      <c r="J36" s="23"/>
      <c r="K36" s="19"/>
      <c r="L36" s="19"/>
      <c r="M36" s="178"/>
      <c r="N36" s="48"/>
      <c r="Q36" s="79" t="s">
        <v>79</v>
      </c>
      <c r="U36" s="13">
        <v>1991</v>
      </c>
      <c r="V36" s="7"/>
      <c r="W36" s="7"/>
    </row>
    <row r="37" spans="1:23" ht="17.25" customHeight="1" x14ac:dyDescent="0.25">
      <c r="A37" s="165">
        <v>31</v>
      </c>
      <c r="B37" s="121"/>
      <c r="C37" s="118"/>
      <c r="D37" s="87"/>
      <c r="E37" s="141"/>
      <c r="F37" s="167"/>
      <c r="G37" s="150"/>
      <c r="H37" s="19"/>
      <c r="I37" s="22"/>
      <c r="J37" s="23"/>
      <c r="K37" s="19"/>
      <c r="L37" s="19"/>
      <c r="M37" s="178"/>
      <c r="N37" s="48"/>
      <c r="Q37" s="79" t="s">
        <v>80</v>
      </c>
      <c r="U37" s="13">
        <v>1990</v>
      </c>
      <c r="V37" s="7"/>
      <c r="W37" s="7"/>
    </row>
    <row r="38" spans="1:23" ht="17.25" customHeight="1" x14ac:dyDescent="0.25">
      <c r="A38" s="165">
        <v>32</v>
      </c>
      <c r="B38" s="121"/>
      <c r="C38" s="118"/>
      <c r="D38" s="87"/>
      <c r="E38" s="141"/>
      <c r="F38" s="167"/>
      <c r="G38" s="150"/>
      <c r="H38" s="19"/>
      <c r="I38" s="22"/>
      <c r="J38" s="23"/>
      <c r="K38" s="19"/>
      <c r="L38" s="19"/>
      <c r="M38" s="178"/>
      <c r="N38" s="48"/>
      <c r="Q38" s="79" t="s">
        <v>81</v>
      </c>
      <c r="U38" s="13">
        <v>1989</v>
      </c>
      <c r="V38" s="7"/>
      <c r="W38" s="7"/>
    </row>
    <row r="39" spans="1:23" ht="17.25" customHeight="1" x14ac:dyDescent="0.25">
      <c r="A39" s="165">
        <v>33</v>
      </c>
      <c r="B39" s="121"/>
      <c r="C39" s="118"/>
      <c r="D39" s="87"/>
      <c r="E39" s="141"/>
      <c r="F39" s="167"/>
      <c r="G39" s="150"/>
      <c r="H39" s="19"/>
      <c r="I39" s="22"/>
      <c r="J39" s="23"/>
      <c r="K39" s="19"/>
      <c r="L39" s="19"/>
      <c r="M39" s="178"/>
      <c r="N39" s="48"/>
      <c r="Q39" s="79" t="s">
        <v>82</v>
      </c>
      <c r="U39" s="13">
        <v>1988</v>
      </c>
      <c r="V39" s="7"/>
      <c r="W39" s="7"/>
    </row>
    <row r="40" spans="1:23" ht="17.25" customHeight="1" x14ac:dyDescent="0.25">
      <c r="A40" s="165">
        <v>34</v>
      </c>
      <c r="B40" s="121"/>
      <c r="C40" s="118"/>
      <c r="D40" s="87"/>
      <c r="E40" s="141"/>
      <c r="F40" s="167"/>
      <c r="G40" s="150"/>
      <c r="H40" s="19"/>
      <c r="I40" s="22"/>
      <c r="J40" s="23"/>
      <c r="K40" s="19"/>
      <c r="L40" s="19"/>
      <c r="M40" s="178"/>
      <c r="N40" s="48"/>
      <c r="Q40" s="79" t="s">
        <v>83</v>
      </c>
      <c r="U40" s="13">
        <v>1987</v>
      </c>
      <c r="V40" s="7"/>
      <c r="W40" s="7"/>
    </row>
    <row r="41" spans="1:23" ht="17.25" customHeight="1" thickBot="1" x14ac:dyDescent="0.3">
      <c r="A41" s="165">
        <v>35</v>
      </c>
      <c r="B41" s="122"/>
      <c r="C41" s="119"/>
      <c r="D41" s="88"/>
      <c r="E41" s="142"/>
      <c r="F41" s="168"/>
      <c r="G41" s="151"/>
      <c r="H41" s="26"/>
      <c r="I41" s="27"/>
      <c r="J41" s="28"/>
      <c r="K41" s="26"/>
      <c r="L41" s="26"/>
      <c r="M41" s="179"/>
      <c r="N41" s="50"/>
      <c r="Q41" s="79" t="s">
        <v>84</v>
      </c>
      <c r="U41" s="13">
        <v>1986</v>
      </c>
      <c r="V41" s="7"/>
      <c r="W41" s="7"/>
    </row>
    <row r="42" spans="1:23" x14ac:dyDescent="0.2">
      <c r="H42"/>
      <c r="I42"/>
      <c r="J42"/>
      <c r="Q42" s="79" t="s">
        <v>85</v>
      </c>
      <c r="U42" s="13">
        <v>1985</v>
      </c>
      <c r="V42" s="7"/>
      <c r="W42" s="7"/>
    </row>
    <row r="43" spans="1:23" x14ac:dyDescent="0.2">
      <c r="H43"/>
      <c r="I43"/>
      <c r="J43"/>
      <c r="Q43" s="79" t="s">
        <v>86</v>
      </c>
      <c r="U43" s="13">
        <v>1984</v>
      </c>
      <c r="V43" s="7"/>
      <c r="W43" s="7"/>
    </row>
    <row r="44" spans="1:23" x14ac:dyDescent="0.2">
      <c r="H44"/>
      <c r="I44"/>
      <c r="J44"/>
      <c r="Q44" s="79" t="s">
        <v>87</v>
      </c>
      <c r="U44" s="13">
        <v>1983</v>
      </c>
      <c r="V44" s="7"/>
      <c r="W44" s="7"/>
    </row>
    <row r="45" spans="1:23" x14ac:dyDescent="0.2">
      <c r="H45"/>
      <c r="I45"/>
      <c r="J45"/>
      <c r="Q45" s="79" t="s">
        <v>88</v>
      </c>
      <c r="U45" s="13">
        <v>1982</v>
      </c>
      <c r="V45" s="7"/>
      <c r="W45" s="7"/>
    </row>
    <row r="46" spans="1:23" x14ac:dyDescent="0.2">
      <c r="H46"/>
      <c r="I46"/>
      <c r="J46"/>
      <c r="Q46" s="79" t="s">
        <v>89</v>
      </c>
      <c r="U46" s="13">
        <v>1981</v>
      </c>
      <c r="V46" s="7"/>
      <c r="W46" s="7"/>
    </row>
    <row r="47" spans="1:23" x14ac:dyDescent="0.2">
      <c r="H47"/>
      <c r="I47"/>
      <c r="J47"/>
      <c r="Q47" s="79" t="s">
        <v>90</v>
      </c>
      <c r="U47" s="13">
        <v>1980</v>
      </c>
      <c r="V47" s="7"/>
      <c r="W47" s="7"/>
    </row>
    <row r="48" spans="1:23" x14ac:dyDescent="0.2">
      <c r="H48"/>
      <c r="I48"/>
      <c r="J48"/>
      <c r="Q48" s="79" t="s">
        <v>91</v>
      </c>
      <c r="U48" s="13">
        <v>1979</v>
      </c>
      <c r="V48" s="7"/>
      <c r="W48" s="7"/>
    </row>
    <row r="49" spans="8:23" x14ac:dyDescent="0.2">
      <c r="H49"/>
      <c r="I49"/>
      <c r="J49"/>
      <c r="Q49" s="79" t="s">
        <v>92</v>
      </c>
      <c r="U49" s="13">
        <v>1978</v>
      </c>
      <c r="V49" s="7"/>
      <c r="W49" s="7"/>
    </row>
    <row r="50" spans="8:23" x14ac:dyDescent="0.2">
      <c r="H50"/>
      <c r="I50"/>
      <c r="J50"/>
      <c r="Q50" s="79" t="s">
        <v>93</v>
      </c>
      <c r="U50" s="13">
        <v>1977</v>
      </c>
      <c r="V50" s="7"/>
      <c r="W50" s="7"/>
    </row>
    <row r="51" spans="8:23" x14ac:dyDescent="0.2">
      <c r="H51"/>
      <c r="I51"/>
      <c r="J51"/>
      <c r="Q51" s="79" t="s">
        <v>94</v>
      </c>
      <c r="U51" s="13">
        <v>1976</v>
      </c>
      <c r="V51" s="7"/>
      <c r="W51" s="7"/>
    </row>
    <row r="52" spans="8:23" x14ac:dyDescent="0.2">
      <c r="H52"/>
      <c r="I52"/>
      <c r="J52"/>
      <c r="Q52" s="79" t="s">
        <v>95</v>
      </c>
      <c r="U52" s="13">
        <v>1975</v>
      </c>
      <c r="V52" s="7"/>
      <c r="W52" s="7"/>
    </row>
    <row r="53" spans="8:23" x14ac:dyDescent="0.2">
      <c r="H53"/>
      <c r="I53"/>
      <c r="J53"/>
      <c r="Q53" s="79" t="s">
        <v>96</v>
      </c>
      <c r="U53" s="13">
        <v>1974</v>
      </c>
      <c r="V53" s="7"/>
      <c r="W53" s="7"/>
    </row>
    <row r="54" spans="8:23" x14ac:dyDescent="0.2">
      <c r="H54"/>
      <c r="I54"/>
      <c r="J54"/>
      <c r="Q54" s="79" t="s">
        <v>97</v>
      </c>
      <c r="U54" s="13">
        <v>1973</v>
      </c>
      <c r="V54" s="7"/>
      <c r="W54" s="7"/>
    </row>
    <row r="55" spans="8:23" x14ac:dyDescent="0.2">
      <c r="H55"/>
      <c r="I55"/>
      <c r="J55"/>
      <c r="Q55" s="79" t="s">
        <v>98</v>
      </c>
      <c r="U55" s="13">
        <v>1972</v>
      </c>
      <c r="V55" s="7"/>
      <c r="W55" s="7"/>
    </row>
    <row r="56" spans="8:23" x14ac:dyDescent="0.2">
      <c r="H56"/>
      <c r="I56"/>
      <c r="J56"/>
      <c r="Q56" s="79" t="s">
        <v>99</v>
      </c>
      <c r="U56" s="13">
        <v>1971</v>
      </c>
      <c r="V56" s="7"/>
      <c r="W56" s="7"/>
    </row>
    <row r="57" spans="8:23" x14ac:dyDescent="0.2">
      <c r="H57"/>
      <c r="I57"/>
      <c r="J57"/>
      <c r="Q57" s="79" t="s">
        <v>100</v>
      </c>
      <c r="U57" s="13">
        <v>1970</v>
      </c>
      <c r="V57" s="7"/>
      <c r="W57" s="7"/>
    </row>
    <row r="58" spans="8:23" x14ac:dyDescent="0.2">
      <c r="H58"/>
      <c r="I58"/>
      <c r="J58"/>
      <c r="Q58" s="79" t="s">
        <v>101</v>
      </c>
      <c r="U58" s="13">
        <v>1969</v>
      </c>
      <c r="V58" s="7"/>
      <c r="W58" s="7"/>
    </row>
    <row r="59" spans="8:23" x14ac:dyDescent="0.2">
      <c r="H59"/>
      <c r="I59"/>
      <c r="J59"/>
      <c r="Q59" s="79" t="s">
        <v>102</v>
      </c>
      <c r="U59" s="13">
        <v>1968</v>
      </c>
      <c r="V59" s="7"/>
      <c r="W59" s="7"/>
    </row>
    <row r="60" spans="8:23" x14ac:dyDescent="0.2">
      <c r="H60"/>
      <c r="I60"/>
      <c r="J60"/>
      <c r="Q60" s="79" t="s">
        <v>103</v>
      </c>
      <c r="U60" s="13">
        <v>1967</v>
      </c>
      <c r="V60" s="7"/>
      <c r="W60" s="7"/>
    </row>
    <row r="61" spans="8:23" x14ac:dyDescent="0.2">
      <c r="H61"/>
      <c r="I61"/>
      <c r="J61"/>
      <c r="Q61" s="79" t="s">
        <v>104</v>
      </c>
      <c r="U61" s="13">
        <v>1966</v>
      </c>
      <c r="V61" s="7"/>
      <c r="W61" s="7"/>
    </row>
    <row r="62" spans="8:23" x14ac:dyDescent="0.2">
      <c r="H62"/>
      <c r="I62"/>
      <c r="J62"/>
      <c r="Q62" s="79" t="s">
        <v>105</v>
      </c>
      <c r="U62" s="13">
        <v>1965</v>
      </c>
      <c r="V62" s="7"/>
      <c r="W62" s="7"/>
    </row>
    <row r="63" spans="8:23" x14ac:dyDescent="0.2">
      <c r="H63"/>
      <c r="I63"/>
      <c r="J63"/>
      <c r="Q63" s="79" t="s">
        <v>106</v>
      </c>
      <c r="U63" s="13">
        <v>1964</v>
      </c>
      <c r="V63" s="7"/>
      <c r="W63" s="7"/>
    </row>
    <row r="64" spans="8:23" x14ac:dyDescent="0.2">
      <c r="H64"/>
      <c r="I64"/>
      <c r="J64"/>
      <c r="Q64" s="79" t="s">
        <v>107</v>
      </c>
      <c r="U64" s="13">
        <v>1963</v>
      </c>
      <c r="V64" s="7"/>
      <c r="W64" s="7"/>
    </row>
    <row r="65" spans="8:23" x14ac:dyDescent="0.2">
      <c r="H65"/>
      <c r="I65"/>
      <c r="J65"/>
      <c r="Q65" s="79" t="s">
        <v>108</v>
      </c>
      <c r="U65" s="13">
        <v>1962</v>
      </c>
      <c r="V65" s="7"/>
      <c r="W65" s="7"/>
    </row>
    <row r="66" spans="8:23" x14ac:dyDescent="0.2">
      <c r="H66"/>
      <c r="I66"/>
      <c r="J66"/>
      <c r="Q66" s="79" t="s">
        <v>109</v>
      </c>
      <c r="U66" s="13">
        <v>1961</v>
      </c>
      <c r="V66" s="7"/>
      <c r="W66" s="7"/>
    </row>
    <row r="67" spans="8:23" x14ac:dyDescent="0.2">
      <c r="H67"/>
      <c r="I67"/>
      <c r="J67"/>
      <c r="Q67" s="79" t="s">
        <v>110</v>
      </c>
      <c r="U67" s="13">
        <v>1960</v>
      </c>
      <c r="V67" s="7"/>
      <c r="W67" s="7"/>
    </row>
    <row r="68" spans="8:23" x14ac:dyDescent="0.2">
      <c r="H68"/>
      <c r="I68"/>
      <c r="J68"/>
      <c r="Q68" s="79" t="s">
        <v>111</v>
      </c>
      <c r="U68" s="13">
        <v>1959</v>
      </c>
      <c r="V68" s="7"/>
      <c r="W68" s="7"/>
    </row>
    <row r="69" spans="8:23" x14ac:dyDescent="0.2">
      <c r="H69"/>
      <c r="I69"/>
      <c r="J69"/>
      <c r="Q69" s="79" t="s">
        <v>112</v>
      </c>
      <c r="U69" s="13">
        <v>1958</v>
      </c>
      <c r="V69" s="7"/>
      <c r="W69" s="7"/>
    </row>
    <row r="70" spans="8:23" x14ac:dyDescent="0.2">
      <c r="H70"/>
      <c r="I70"/>
      <c r="J70"/>
      <c r="Q70" s="79" t="s">
        <v>113</v>
      </c>
      <c r="U70" s="13">
        <v>1957</v>
      </c>
      <c r="V70" s="7"/>
      <c r="W70" s="7"/>
    </row>
    <row r="71" spans="8:23" x14ac:dyDescent="0.2">
      <c r="H71"/>
      <c r="I71"/>
      <c r="J71"/>
      <c r="Q71" s="79" t="s">
        <v>114</v>
      </c>
      <c r="U71" s="13">
        <v>1956</v>
      </c>
      <c r="V71" s="7"/>
      <c r="W71" s="7"/>
    </row>
    <row r="72" spans="8:23" x14ac:dyDescent="0.2">
      <c r="H72"/>
      <c r="I72"/>
      <c r="J72"/>
      <c r="Q72" s="79" t="s">
        <v>115</v>
      </c>
      <c r="U72" s="13">
        <v>1955</v>
      </c>
      <c r="V72" s="7"/>
      <c r="W72" s="7"/>
    </row>
    <row r="73" spans="8:23" x14ac:dyDescent="0.2">
      <c r="H73"/>
      <c r="I73"/>
      <c r="J73"/>
      <c r="Q73" s="79" t="s">
        <v>116</v>
      </c>
      <c r="U73" s="13">
        <v>1954</v>
      </c>
      <c r="V73" s="7"/>
      <c r="W73" s="7"/>
    </row>
    <row r="74" spans="8:23" x14ac:dyDescent="0.2">
      <c r="H74"/>
      <c r="I74"/>
      <c r="J74"/>
      <c r="Q74" s="79" t="s">
        <v>117</v>
      </c>
      <c r="U74" s="13">
        <v>1953</v>
      </c>
      <c r="V74" s="7"/>
      <c r="W74" s="7"/>
    </row>
    <row r="75" spans="8:23" x14ac:dyDescent="0.2">
      <c r="H75"/>
      <c r="I75"/>
      <c r="J75"/>
      <c r="Q75" s="79" t="s">
        <v>118</v>
      </c>
      <c r="U75" s="13">
        <v>1952</v>
      </c>
      <c r="V75" s="7"/>
      <c r="W75" s="7"/>
    </row>
    <row r="76" spans="8:23" x14ac:dyDescent="0.2">
      <c r="H76"/>
      <c r="I76"/>
      <c r="J76"/>
      <c r="Q76" s="79" t="s">
        <v>119</v>
      </c>
      <c r="U76" s="13">
        <v>1951</v>
      </c>
      <c r="V76" s="7"/>
      <c r="W76" s="7"/>
    </row>
    <row r="77" spans="8:23" x14ac:dyDescent="0.2">
      <c r="H77"/>
      <c r="I77"/>
      <c r="J77"/>
      <c r="Q77" s="79" t="s">
        <v>120</v>
      </c>
      <c r="U77" s="13">
        <v>1950</v>
      </c>
      <c r="V77" s="7"/>
      <c r="W77" s="7"/>
    </row>
    <row r="78" spans="8:23" x14ac:dyDescent="0.2">
      <c r="H78"/>
      <c r="I78"/>
      <c r="J78"/>
      <c r="Q78" s="79" t="s">
        <v>121</v>
      </c>
      <c r="U78" s="13">
        <v>1949</v>
      </c>
      <c r="V78" s="7"/>
      <c r="W78" s="7"/>
    </row>
    <row r="79" spans="8:23" x14ac:dyDescent="0.2">
      <c r="H79"/>
      <c r="I79"/>
      <c r="J79"/>
      <c r="Q79" s="79" t="s">
        <v>122</v>
      </c>
      <c r="U79" s="13">
        <v>1948</v>
      </c>
      <c r="V79" s="7"/>
      <c r="W79" s="7"/>
    </row>
    <row r="80" spans="8:23" x14ac:dyDescent="0.2">
      <c r="H80"/>
      <c r="I80"/>
      <c r="J80"/>
      <c r="Q80" s="79" t="s">
        <v>123</v>
      </c>
      <c r="U80" s="13">
        <v>1947</v>
      </c>
      <c r="V80" s="7"/>
      <c r="W80" s="7"/>
    </row>
    <row r="81" spans="8:23" x14ac:dyDescent="0.2">
      <c r="H81"/>
      <c r="I81"/>
      <c r="J81"/>
      <c r="Q81" s="79" t="s">
        <v>124</v>
      </c>
      <c r="U81" s="13">
        <v>1946</v>
      </c>
      <c r="V81" s="7"/>
      <c r="W81" s="7"/>
    </row>
    <row r="82" spans="8:23" x14ac:dyDescent="0.2">
      <c r="H82"/>
      <c r="I82"/>
      <c r="J82"/>
      <c r="Q82" s="79" t="s">
        <v>125</v>
      </c>
      <c r="U82" s="13">
        <v>1945</v>
      </c>
      <c r="V82" s="7"/>
      <c r="W82" s="7"/>
    </row>
    <row r="83" spans="8:23" x14ac:dyDescent="0.2">
      <c r="H83"/>
      <c r="I83"/>
      <c r="J83"/>
      <c r="Q83" s="79" t="s">
        <v>126</v>
      </c>
      <c r="U83" s="13">
        <v>1944</v>
      </c>
      <c r="V83" s="7"/>
      <c r="W83" s="7"/>
    </row>
    <row r="84" spans="8:23" x14ac:dyDescent="0.2">
      <c r="H84"/>
      <c r="I84"/>
      <c r="J84"/>
      <c r="Q84" s="79" t="s">
        <v>127</v>
      </c>
      <c r="U84" s="13">
        <v>1943</v>
      </c>
      <c r="V84" s="7"/>
      <c r="W84" s="7"/>
    </row>
    <row r="85" spans="8:23" x14ac:dyDescent="0.2">
      <c r="H85"/>
      <c r="I85"/>
      <c r="J85"/>
      <c r="Q85" s="79" t="s">
        <v>128</v>
      </c>
      <c r="U85" s="13">
        <v>1942</v>
      </c>
      <c r="V85" s="7"/>
      <c r="W85" s="7"/>
    </row>
    <row r="86" spans="8:23" x14ac:dyDescent="0.2">
      <c r="H86"/>
      <c r="I86"/>
      <c r="J86"/>
      <c r="Q86" s="79" t="s">
        <v>129</v>
      </c>
      <c r="U86" s="13">
        <v>1941</v>
      </c>
      <c r="V86" s="7"/>
      <c r="W86" s="7"/>
    </row>
    <row r="87" spans="8:23" x14ac:dyDescent="0.2">
      <c r="H87"/>
      <c r="I87"/>
      <c r="J87"/>
      <c r="Q87" s="79" t="s">
        <v>130</v>
      </c>
      <c r="U87" s="13">
        <v>1940</v>
      </c>
      <c r="V87" s="7"/>
      <c r="W87" s="7"/>
    </row>
    <row r="88" spans="8:23" x14ac:dyDescent="0.2">
      <c r="H88"/>
      <c r="I88"/>
      <c r="J88"/>
      <c r="Q88" s="79" t="s">
        <v>131</v>
      </c>
      <c r="U88" s="13">
        <v>1939</v>
      </c>
      <c r="V88" s="7"/>
      <c r="W88" s="7"/>
    </row>
    <row r="89" spans="8:23" x14ac:dyDescent="0.2">
      <c r="H89"/>
      <c r="I89"/>
      <c r="J89"/>
      <c r="Q89" s="79" t="s">
        <v>132</v>
      </c>
      <c r="U89" s="13">
        <v>1938</v>
      </c>
      <c r="V89" s="7"/>
      <c r="W89" s="7"/>
    </row>
    <row r="90" spans="8:23" x14ac:dyDescent="0.2">
      <c r="H90"/>
      <c r="I90"/>
      <c r="J90"/>
      <c r="Q90" s="79" t="s">
        <v>133</v>
      </c>
      <c r="U90" s="13">
        <v>1937</v>
      </c>
      <c r="V90" s="7"/>
      <c r="W90" s="7"/>
    </row>
    <row r="91" spans="8:23" x14ac:dyDescent="0.2">
      <c r="H91"/>
      <c r="I91"/>
      <c r="J91"/>
      <c r="Q91" s="79" t="s">
        <v>134</v>
      </c>
      <c r="U91" s="13">
        <v>1936</v>
      </c>
      <c r="V91" s="7"/>
      <c r="W91" s="7"/>
    </row>
    <row r="92" spans="8:23" x14ac:dyDescent="0.2">
      <c r="H92"/>
      <c r="I92"/>
      <c r="J92"/>
      <c r="Q92" s="79" t="s">
        <v>135</v>
      </c>
      <c r="U92" s="13">
        <v>1935</v>
      </c>
      <c r="V92" s="7"/>
      <c r="W92" s="7"/>
    </row>
    <row r="93" spans="8:23" x14ac:dyDescent="0.2">
      <c r="H93"/>
      <c r="I93"/>
      <c r="J93"/>
      <c r="Q93" s="79" t="s">
        <v>136</v>
      </c>
      <c r="U93" s="13">
        <v>1934</v>
      </c>
      <c r="V93" s="7"/>
      <c r="W93" s="7"/>
    </row>
    <row r="94" spans="8:23" x14ac:dyDescent="0.2">
      <c r="H94"/>
      <c r="I94"/>
      <c r="J94"/>
      <c r="Q94" s="79" t="s">
        <v>137</v>
      </c>
      <c r="U94" s="13">
        <v>1933</v>
      </c>
      <c r="V94" s="7"/>
      <c r="W94" s="7"/>
    </row>
    <row r="95" spans="8:23" x14ac:dyDescent="0.2">
      <c r="H95"/>
      <c r="I95"/>
      <c r="J95"/>
      <c r="Q95" s="79" t="s">
        <v>138</v>
      </c>
      <c r="U95" s="13">
        <v>1932</v>
      </c>
      <c r="V95" s="7"/>
      <c r="W95" s="7"/>
    </row>
    <row r="96" spans="8:23" x14ac:dyDescent="0.2">
      <c r="H96"/>
      <c r="I96"/>
      <c r="J96"/>
      <c r="Q96" s="79" t="s">
        <v>139</v>
      </c>
      <c r="U96" s="13">
        <v>1931</v>
      </c>
      <c r="V96" s="7"/>
      <c r="W96" s="7"/>
    </row>
    <row r="97" spans="2:23" x14ac:dyDescent="0.2">
      <c r="H97"/>
      <c r="I97"/>
      <c r="J97"/>
      <c r="Q97" s="79" t="s">
        <v>140</v>
      </c>
      <c r="U97" s="13">
        <v>1930</v>
      </c>
      <c r="V97" s="7"/>
      <c r="W97" s="7"/>
    </row>
    <row r="98" spans="2:23" x14ac:dyDescent="0.2">
      <c r="Q98" s="79" t="s">
        <v>141</v>
      </c>
      <c r="U98" s="13">
        <v>1929</v>
      </c>
      <c r="V98" s="7"/>
      <c r="W98" s="7"/>
    </row>
    <row r="99" spans="2:23" x14ac:dyDescent="0.2">
      <c r="Q99" s="79" t="s">
        <v>142</v>
      </c>
      <c r="U99" s="13">
        <v>1928</v>
      </c>
      <c r="V99" s="7"/>
      <c r="W99" s="7"/>
    </row>
    <row r="100" spans="2:23" ht="13.5" x14ac:dyDescent="0.25">
      <c r="B100" s="2"/>
      <c r="H100"/>
      <c r="I100"/>
      <c r="K100" s="7"/>
      <c r="Q100" s="79" t="s">
        <v>143</v>
      </c>
      <c r="U100" s="13">
        <v>1927</v>
      </c>
      <c r="V100" s="7"/>
      <c r="W100" s="7"/>
    </row>
    <row r="101" spans="2:23" ht="13.5" x14ac:dyDescent="0.25">
      <c r="B101" s="2"/>
      <c r="H101"/>
      <c r="I101"/>
      <c r="K101" s="7"/>
      <c r="Q101" s="79" t="s">
        <v>144</v>
      </c>
      <c r="U101" s="13">
        <v>1926</v>
      </c>
      <c r="V101" s="7"/>
      <c r="W101" s="7"/>
    </row>
    <row r="102" spans="2:23" ht="13.5" x14ac:dyDescent="0.25">
      <c r="B102" s="4"/>
      <c r="H102"/>
      <c r="I102"/>
      <c r="K102" s="7"/>
      <c r="Q102" s="79" t="s">
        <v>145</v>
      </c>
      <c r="U102" s="13">
        <v>1925</v>
      </c>
      <c r="V102" s="7"/>
      <c r="W102" s="7"/>
    </row>
    <row r="103" spans="2:23" x14ac:dyDescent="0.2">
      <c r="G103" s="8"/>
      <c r="Q103" s="79" t="s">
        <v>146</v>
      </c>
      <c r="U103" s="13">
        <v>1924</v>
      </c>
      <c r="V103" s="7"/>
      <c r="W103" s="7"/>
    </row>
    <row r="104" spans="2:23" x14ac:dyDescent="0.2">
      <c r="Q104" s="79" t="s">
        <v>147</v>
      </c>
      <c r="U104" s="13">
        <v>1923</v>
      </c>
      <c r="V104" s="7"/>
      <c r="W104" s="7"/>
    </row>
    <row r="105" spans="2:23" x14ac:dyDescent="0.2">
      <c r="Q105" s="79" t="s">
        <v>148</v>
      </c>
      <c r="U105" s="13">
        <v>1922</v>
      </c>
      <c r="V105" s="7"/>
      <c r="W105" s="7"/>
    </row>
    <row r="106" spans="2:23" x14ac:dyDescent="0.2">
      <c r="Q106" s="79" t="s">
        <v>149</v>
      </c>
      <c r="U106" s="13">
        <v>1921</v>
      </c>
      <c r="V106" s="7"/>
      <c r="W106" s="7"/>
    </row>
    <row r="107" spans="2:23" x14ac:dyDescent="0.2">
      <c r="Q107" s="79" t="s">
        <v>150</v>
      </c>
      <c r="U107" s="13">
        <v>1920</v>
      </c>
      <c r="V107" s="7"/>
      <c r="W107" s="7"/>
    </row>
    <row r="108" spans="2:23" x14ac:dyDescent="0.2">
      <c r="Q108" s="79" t="s">
        <v>179</v>
      </c>
      <c r="U108" s="13">
        <v>1919</v>
      </c>
      <c r="V108" s="7"/>
      <c r="W108" s="7"/>
    </row>
    <row r="109" spans="2:23" x14ac:dyDescent="0.2">
      <c r="Q109" s="79" t="s">
        <v>180</v>
      </c>
      <c r="U109" s="13">
        <v>1918</v>
      </c>
      <c r="V109" s="7"/>
      <c r="W109" s="7"/>
    </row>
    <row r="110" spans="2:23" x14ac:dyDescent="0.2">
      <c r="Q110" s="79" t="s">
        <v>181</v>
      </c>
      <c r="U110" s="13">
        <v>1917</v>
      </c>
      <c r="V110" s="7"/>
      <c r="W110" s="7"/>
    </row>
    <row r="111" spans="2:23" x14ac:dyDescent="0.2">
      <c r="Q111" s="79" t="s">
        <v>182</v>
      </c>
      <c r="U111" s="13">
        <v>1916</v>
      </c>
      <c r="V111" s="7"/>
      <c r="W111" s="7"/>
    </row>
    <row r="112" spans="2:23" x14ac:dyDescent="0.2">
      <c r="Q112" s="79" t="s">
        <v>183</v>
      </c>
      <c r="U112" s="13">
        <v>1915</v>
      </c>
    </row>
    <row r="113" spans="17:21" x14ac:dyDescent="0.2">
      <c r="Q113" s="79" t="s">
        <v>190</v>
      </c>
      <c r="U113" s="13">
        <v>1914</v>
      </c>
    </row>
    <row r="114" spans="17:21" x14ac:dyDescent="0.2">
      <c r="Q114" s="79" t="s">
        <v>191</v>
      </c>
      <c r="U114" s="13">
        <v>1913</v>
      </c>
    </row>
    <row r="115" spans="17:21" x14ac:dyDescent="0.2">
      <c r="Q115" s="79" t="s">
        <v>192</v>
      </c>
      <c r="U115" s="13">
        <v>1912</v>
      </c>
    </row>
    <row r="116" spans="17:21" x14ac:dyDescent="0.2">
      <c r="Q116" s="79" t="s">
        <v>193</v>
      </c>
      <c r="U116" s="13">
        <v>1911</v>
      </c>
    </row>
    <row r="117" spans="17:21" x14ac:dyDescent="0.2">
      <c r="Q117" s="79" t="s">
        <v>194</v>
      </c>
      <c r="U117" s="13">
        <v>1910</v>
      </c>
    </row>
    <row r="118" spans="17:21" x14ac:dyDescent="0.2">
      <c r="Q118" s="79" t="s">
        <v>195</v>
      </c>
      <c r="U118" s="13">
        <v>1909</v>
      </c>
    </row>
    <row r="119" spans="17:21" x14ac:dyDescent="0.2">
      <c r="Q119" s="79" t="s">
        <v>196</v>
      </c>
      <c r="U119" s="13">
        <v>1908</v>
      </c>
    </row>
    <row r="120" spans="17:21" x14ac:dyDescent="0.2">
      <c r="U120" s="13">
        <v>1907</v>
      </c>
    </row>
    <row r="121" spans="17:21" x14ac:dyDescent="0.2">
      <c r="U121" s="13">
        <v>1906</v>
      </c>
    </row>
    <row r="122" spans="17:21" x14ac:dyDescent="0.2">
      <c r="U122" s="13">
        <v>1905</v>
      </c>
    </row>
    <row r="123" spans="17:21" x14ac:dyDescent="0.2">
      <c r="U123" s="13">
        <v>1904</v>
      </c>
    </row>
    <row r="124" spans="17:21" x14ac:dyDescent="0.2">
      <c r="U124" s="13">
        <v>1903</v>
      </c>
    </row>
    <row r="125" spans="17:21" x14ac:dyDescent="0.2">
      <c r="U125" s="13">
        <v>1902</v>
      </c>
    </row>
    <row r="126" spans="17:21" x14ac:dyDescent="0.2">
      <c r="U126" s="13">
        <v>1901</v>
      </c>
    </row>
    <row r="127" spans="17:21" x14ac:dyDescent="0.2">
      <c r="U127" s="13">
        <v>1900</v>
      </c>
    </row>
  </sheetData>
  <sheetProtection sheet="1" objects="1" scenarios="1" selectLockedCells="1"/>
  <dataConsolidate/>
  <mergeCells count="8">
    <mergeCell ref="B5:C5"/>
    <mergeCell ref="G2:I2"/>
    <mergeCell ref="N5:N6"/>
    <mergeCell ref="K1:L2"/>
    <mergeCell ref="M1:N3"/>
    <mergeCell ref="F1:G1"/>
    <mergeCell ref="D5:G5"/>
    <mergeCell ref="I5:J5"/>
  </mergeCells>
  <phoneticPr fontId="0" type="noConversion"/>
  <dataValidations count="12">
    <dataValidation type="list" allowBlank="1" showInputMessage="1" showErrorMessage="1" sqref="C7:C41 E7:E41">
      <formula1>$R$2:$R$13</formula1>
    </dataValidation>
    <dataValidation type="list" allowBlank="1" showInputMessage="1" showErrorMessage="1" sqref="B7:B41 D7:D41">
      <formula1>$P$2:$P$32</formula1>
    </dataValidation>
    <dataValidation type="list" allowBlank="1" showInputMessage="1" showErrorMessage="1" sqref="I1">
      <formula1>$U$2:$U$3</formula1>
    </dataValidation>
    <dataValidation type="list" allowBlank="1" showInputMessage="1" showErrorMessage="1" sqref="G7:G41">
      <formula1>$Q$2:$Q$119</formula1>
    </dataValidation>
    <dataValidation type="list" allowBlank="1" showInputMessage="1" showErrorMessage="1" error="Les valeurs acceptées sont celles de la liste déroulante accéssible par le bouton à droite de la cellule_x000a_" sqref="H7 H9:H41">
      <formula1>$S$2:$S$3</formula1>
    </dataValidation>
    <dataValidation type="list" operator="equal" allowBlank="1" showInputMessage="1" showErrorMessage="1" sqref="I7:I41">
      <formula1>$V$2:$V$4</formula1>
    </dataValidation>
    <dataValidation type="list" allowBlank="1" showInputMessage="1" showErrorMessage="1" sqref="J7:J41">
      <formula1>$V$2:$V$4</formula1>
    </dataValidation>
    <dataValidation type="list" allowBlank="1" showInputMessage="1" showErrorMessage="1" sqref="K7:K41">
      <formula1>$AA$2:$AA$6</formula1>
    </dataValidation>
    <dataValidation type="list" allowBlank="1" showInputMessage="1" showErrorMessage="1" sqref="M7:M41">
      <formula1>$T$2:$T$4</formula1>
    </dataValidation>
    <dataValidation type="list" allowBlank="1" showInputMessage="1" showErrorMessage="1" sqref="F7:F41">
      <formula1>$U$2:$U$127</formula1>
    </dataValidation>
    <dataValidation type="list" allowBlank="1" showInputMessage="1" showErrorMessage="1" error="Les valeurs acceptées sont celles de la liste déroulante accessible par le bouton à droite de la cellule_x000a_" sqref="H8">
      <formula1>$S$2:$S$3</formula1>
    </dataValidation>
    <dataValidation type="list" allowBlank="1" showInputMessage="1" showErrorMessage="1" sqref="G2:I2">
      <formula1>$Z$2:$Z$20</formula1>
    </dataValidation>
  </dataValidations>
  <pageMargins left="1.1499999999999999" right="0.55000000000000004" top="0.4" bottom="0.94" header="0.41" footer="0.39"/>
  <pageSetup paperSize="9" orientation="portrait" r:id="rId1"/>
  <headerFooter alignWithMargins="0">
    <oddFooter>&amp;LPrière de renvoyer à l'adresse suivante : donneesepibac@invs.sante.fr ou
Institut de Veille Sanitaire – Département des Maladies Infectieuses – 12, rue du Val d’Osne, 94 415 SAINT MAURICE CEDEX Tel : 01 41 79 67 21  Fax : 01 41 79 67 69</oddFooter>
  </headerFooter>
  <cellWatches>
    <cellWatch r="B7"/>
  </cellWatche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tabColor indexed="44"/>
  </sheetPr>
  <dimension ref="A1:AN127"/>
  <sheetViews>
    <sheetView showGridLines="0" workbookViewId="0">
      <selection activeCell="B8" sqref="B8"/>
    </sheetView>
  </sheetViews>
  <sheetFormatPr baseColWidth="10" defaultColWidth="11.42578125" defaultRowHeight="12.75" x14ac:dyDescent="0.2"/>
  <cols>
    <col min="1" max="1" width="2.28515625" style="15" customWidth="1"/>
    <col min="2" max="3" width="7" style="15" customWidth="1"/>
    <col min="4" max="4" width="7.85546875" style="15" customWidth="1"/>
    <col min="5" max="7" width="7" style="15" customWidth="1"/>
    <col min="8" max="8" width="6.140625" style="16" customWidth="1"/>
    <col min="9" max="10" width="6.85546875" style="16" customWidth="1"/>
    <col min="11" max="11" width="9" style="15" hidden="1" customWidth="1"/>
    <col min="12" max="12" width="11.140625" style="15" customWidth="1"/>
    <col min="13" max="13" width="20.28515625" style="15" customWidth="1"/>
    <col min="14" max="14" width="5.85546875" style="30" hidden="1" customWidth="1"/>
    <col min="15" max="15" width="4.7109375" style="30" hidden="1" customWidth="1"/>
    <col min="16" max="16" width="3.42578125" style="30" hidden="1" customWidth="1"/>
    <col min="17" max="17" width="4.42578125" style="30" hidden="1" customWidth="1"/>
    <col min="18" max="18" width="4.28515625" style="30" hidden="1" customWidth="1"/>
    <col min="19" max="19" width="5.140625" style="30" hidden="1" customWidth="1"/>
    <col min="20" max="20" width="5.28515625" style="30" hidden="1" customWidth="1"/>
    <col min="21" max="21" width="4.42578125" style="30" hidden="1" customWidth="1"/>
    <col min="22" max="22" width="6.28515625" style="147" hidden="1" customWidth="1"/>
    <col min="23" max="23" width="16.140625" style="30" hidden="1" customWidth="1"/>
    <col min="24" max="24" width="19" style="30" hidden="1" customWidth="1"/>
    <col min="25" max="25" width="12.42578125" style="30" hidden="1" customWidth="1"/>
    <col min="26" max="26" width="12" style="30" hidden="1" customWidth="1"/>
    <col min="27" max="27" width="18" style="30" hidden="1" customWidth="1"/>
    <col min="28" max="28" width="7.5703125" style="30" hidden="1" customWidth="1"/>
    <col min="29" max="29" width="11.42578125" style="30" customWidth="1"/>
    <col min="30" max="31" width="11.42578125" style="15" customWidth="1"/>
    <col min="32" max="16384" width="11.42578125" style="15"/>
  </cols>
  <sheetData>
    <row r="1" spans="1:40" ht="16.5" x14ac:dyDescent="0.2">
      <c r="B1" s="125" t="s">
        <v>14</v>
      </c>
      <c r="C1" s="125"/>
      <c r="D1" s="126"/>
      <c r="E1" s="30" t="str">
        <f>IF('Haemophilus influenzae'!F1&lt;&gt;"",'Haemophilus influenzae'!F1,"")</f>
        <v/>
      </c>
      <c r="F1" s="127"/>
      <c r="G1" s="128" t="s">
        <v>8</v>
      </c>
      <c r="H1" s="68" t="str">
        <f>IF('Haemophilus influenzae'!I1&lt;&gt;"",'Haemophilus influenzae'!I1,"")</f>
        <v/>
      </c>
      <c r="I1" s="31"/>
      <c r="J1" s="31"/>
      <c r="K1" s="30"/>
      <c r="L1" s="30"/>
      <c r="O1" s="80"/>
      <c r="P1" s="14"/>
      <c r="Q1" s="30" t="s">
        <v>6</v>
      </c>
      <c r="R1" s="30" t="s">
        <v>5</v>
      </c>
      <c r="S1" s="143" t="s">
        <v>4</v>
      </c>
      <c r="T1" s="30" t="s">
        <v>1</v>
      </c>
      <c r="U1" s="143" t="s">
        <v>41</v>
      </c>
      <c r="V1" s="30" t="s">
        <v>8</v>
      </c>
      <c r="W1" s="31" t="s">
        <v>170</v>
      </c>
      <c r="X1" s="144" t="s">
        <v>159</v>
      </c>
      <c r="Y1" s="30" t="s">
        <v>160</v>
      </c>
      <c r="Z1" s="30" t="s">
        <v>167</v>
      </c>
      <c r="AA1" s="145" t="s">
        <v>169</v>
      </c>
      <c r="AB1" s="145" t="s">
        <v>12</v>
      </c>
    </row>
    <row r="2" spans="1:40" x14ac:dyDescent="0.2">
      <c r="B2" s="30"/>
      <c r="C2" s="30"/>
      <c r="D2" s="30" t="s">
        <v>16</v>
      </c>
      <c r="E2" s="30"/>
      <c r="F2" s="129" t="str">
        <f>IF('Haemophilus influenzae'!G2&lt;&gt;"",'Haemophilus influenzae'!G2,"")</f>
        <v/>
      </c>
      <c r="G2" s="129"/>
      <c r="H2" s="31"/>
      <c r="I2" s="31"/>
      <c r="J2" s="31"/>
      <c r="K2" s="30"/>
      <c r="L2" s="30"/>
      <c r="O2" s="80"/>
      <c r="P2" s="14"/>
      <c r="Q2" s="146" t="s">
        <v>42</v>
      </c>
      <c r="R2" s="146" t="s">
        <v>51</v>
      </c>
      <c r="S2" s="146" t="s">
        <v>42</v>
      </c>
      <c r="T2" s="30" t="s">
        <v>9</v>
      </c>
      <c r="U2" s="31" t="s">
        <v>40</v>
      </c>
      <c r="V2" s="30">
        <v>2025</v>
      </c>
      <c r="W2" s="31" t="s">
        <v>154</v>
      </c>
      <c r="X2" s="31" t="s">
        <v>171</v>
      </c>
      <c r="Y2" s="143">
        <v>1</v>
      </c>
      <c r="Z2" s="143" t="s">
        <v>161</v>
      </c>
      <c r="AA2" s="30" t="s">
        <v>17</v>
      </c>
      <c r="AB2" s="30" t="s">
        <v>37</v>
      </c>
    </row>
    <row r="3" spans="1:40" ht="9.6" customHeight="1" x14ac:dyDescent="0.2">
      <c r="B3" s="30"/>
      <c r="C3" s="30"/>
      <c r="D3" s="30"/>
      <c r="E3" s="30"/>
      <c r="F3" s="30"/>
      <c r="G3" s="30"/>
      <c r="H3" s="30"/>
      <c r="I3" s="30"/>
      <c r="J3" s="31"/>
      <c r="K3" s="30"/>
      <c r="L3" s="30"/>
      <c r="O3" s="80"/>
      <c r="P3" s="14"/>
      <c r="Q3" s="146" t="s">
        <v>43</v>
      </c>
      <c r="R3" s="146" t="s">
        <v>42</v>
      </c>
      <c r="S3" s="146" t="s">
        <v>43</v>
      </c>
      <c r="T3" s="30" t="s">
        <v>10</v>
      </c>
      <c r="U3" s="31" t="s">
        <v>38</v>
      </c>
      <c r="V3" s="30">
        <v>2024</v>
      </c>
      <c r="W3" s="31" t="s">
        <v>38</v>
      </c>
      <c r="X3" s="31" t="s">
        <v>172</v>
      </c>
      <c r="Y3" s="143">
        <v>2</v>
      </c>
      <c r="Z3" s="143" t="s">
        <v>162</v>
      </c>
      <c r="AA3" s="30" t="s">
        <v>18</v>
      </c>
      <c r="AB3" s="30" t="s">
        <v>52</v>
      </c>
    </row>
    <row r="4" spans="1:40" x14ac:dyDescent="0.2">
      <c r="B4" s="67" t="s">
        <v>211</v>
      </c>
      <c r="C4" s="66"/>
      <c r="D4" s="66"/>
      <c r="E4" s="30"/>
      <c r="F4" s="30"/>
      <c r="G4" s="30"/>
      <c r="H4" s="31"/>
      <c r="I4" s="31"/>
      <c r="J4" s="31"/>
      <c r="K4" s="30"/>
      <c r="L4" s="30"/>
      <c r="O4" s="80"/>
      <c r="P4" s="14"/>
      <c r="Q4" s="146" t="s">
        <v>44</v>
      </c>
      <c r="R4" s="146" t="s">
        <v>43</v>
      </c>
      <c r="S4" s="146" t="s">
        <v>44</v>
      </c>
      <c r="U4" s="31" t="s">
        <v>11</v>
      </c>
      <c r="V4" s="30">
        <v>2023</v>
      </c>
      <c r="W4" s="31" t="s">
        <v>155</v>
      </c>
      <c r="X4" s="31" t="s">
        <v>173</v>
      </c>
      <c r="Y4" s="143">
        <v>3</v>
      </c>
      <c r="Z4" s="143" t="s">
        <v>163</v>
      </c>
      <c r="AA4" s="30" t="s">
        <v>19</v>
      </c>
      <c r="AB4" s="30" t="s">
        <v>39</v>
      </c>
    </row>
    <row r="5" spans="1:40" ht="17.25" thickBot="1" x14ac:dyDescent="0.35">
      <c r="B5" s="30"/>
      <c r="C5" s="30"/>
      <c r="D5" s="30"/>
      <c r="E5" s="30"/>
      <c r="F5" s="30"/>
      <c r="G5" s="1" t="s">
        <v>208</v>
      </c>
      <c r="H5" s="31"/>
      <c r="I5" s="31"/>
      <c r="J5" s="31"/>
      <c r="K5" s="30"/>
      <c r="L5" s="30"/>
      <c r="O5" s="80"/>
      <c r="P5" s="14"/>
      <c r="Q5" s="146" t="s">
        <v>45</v>
      </c>
      <c r="R5" s="146" t="s">
        <v>44</v>
      </c>
      <c r="S5" s="146" t="s">
        <v>45</v>
      </c>
      <c r="V5" s="30">
        <v>2022</v>
      </c>
      <c r="W5" s="31"/>
      <c r="X5" s="31"/>
      <c r="Y5" s="143">
        <v>4</v>
      </c>
      <c r="Z5" s="143" t="s">
        <v>164</v>
      </c>
      <c r="AA5" s="30" t="s">
        <v>20</v>
      </c>
      <c r="AB5" s="30" t="s">
        <v>40</v>
      </c>
    </row>
    <row r="6" spans="1:40" ht="54" customHeight="1" x14ac:dyDescent="0.2">
      <c r="B6" s="330" t="s">
        <v>0</v>
      </c>
      <c r="C6" s="332"/>
      <c r="D6" s="328" t="s">
        <v>185</v>
      </c>
      <c r="E6" s="328"/>
      <c r="F6" s="328"/>
      <c r="G6" s="329"/>
      <c r="H6" s="5" t="s">
        <v>1</v>
      </c>
      <c r="I6" s="330" t="s">
        <v>158</v>
      </c>
      <c r="J6" s="331"/>
      <c r="K6" s="5" t="s">
        <v>2</v>
      </c>
      <c r="L6" s="333" t="s">
        <v>177</v>
      </c>
      <c r="M6" s="322" t="s">
        <v>189</v>
      </c>
      <c r="O6" s="80"/>
      <c r="P6" s="14"/>
      <c r="Q6" s="146" t="s">
        <v>46</v>
      </c>
      <c r="R6" s="146" t="s">
        <v>45</v>
      </c>
      <c r="S6" s="146" t="s">
        <v>46</v>
      </c>
      <c r="V6" s="30">
        <v>2021</v>
      </c>
      <c r="W6" s="31"/>
      <c r="X6" s="31"/>
      <c r="Y6" s="143">
        <v>5</v>
      </c>
      <c r="Z6" s="143" t="s">
        <v>165</v>
      </c>
      <c r="AA6" s="30" t="s">
        <v>21</v>
      </c>
      <c r="AB6" s="30" t="s">
        <v>11</v>
      </c>
    </row>
    <row r="7" spans="1:40" ht="35.25" customHeight="1" thickBot="1" x14ac:dyDescent="0.25">
      <c r="B7" s="9" t="s">
        <v>6</v>
      </c>
      <c r="C7" s="10" t="s">
        <v>7</v>
      </c>
      <c r="D7" s="11" t="s">
        <v>6</v>
      </c>
      <c r="E7" s="11" t="s">
        <v>4</v>
      </c>
      <c r="F7" s="11" t="s">
        <v>8</v>
      </c>
      <c r="G7" s="152" t="s">
        <v>5</v>
      </c>
      <c r="H7" s="12" t="s">
        <v>35</v>
      </c>
      <c r="I7" s="115" t="s">
        <v>210</v>
      </c>
      <c r="J7" s="115" t="s">
        <v>156</v>
      </c>
      <c r="K7" s="82" t="s">
        <v>151</v>
      </c>
      <c r="L7" s="334"/>
      <c r="M7" s="323"/>
      <c r="O7" s="80"/>
      <c r="P7" s="14"/>
      <c r="Q7" s="146" t="s">
        <v>47</v>
      </c>
      <c r="R7" s="146" t="s">
        <v>46</v>
      </c>
      <c r="S7" s="146" t="s">
        <v>47</v>
      </c>
      <c r="V7" s="30">
        <v>2020</v>
      </c>
      <c r="W7" s="31"/>
      <c r="X7" s="31"/>
      <c r="Y7" s="143">
        <v>6</v>
      </c>
      <c r="Z7" s="143" t="s">
        <v>166</v>
      </c>
      <c r="AA7" s="30" t="s">
        <v>22</v>
      </c>
    </row>
    <row r="8" spans="1:40" ht="16.5" x14ac:dyDescent="0.25">
      <c r="A8" s="166">
        <v>1</v>
      </c>
      <c r="B8" s="89"/>
      <c r="C8" s="85"/>
      <c r="D8" s="89"/>
      <c r="E8" s="86"/>
      <c r="F8" s="18"/>
      <c r="G8" s="153"/>
      <c r="H8" s="77"/>
      <c r="I8" s="51"/>
      <c r="J8" s="17"/>
      <c r="K8" s="78"/>
      <c r="L8" s="20"/>
      <c r="M8" s="180"/>
      <c r="O8" s="80"/>
      <c r="P8" s="14"/>
      <c r="Q8" s="146" t="s">
        <v>48</v>
      </c>
      <c r="R8" s="146" t="s">
        <v>47</v>
      </c>
      <c r="S8" s="146" t="s">
        <v>48</v>
      </c>
      <c r="V8" s="30">
        <v>2019</v>
      </c>
      <c r="W8" s="31"/>
      <c r="X8" s="31"/>
      <c r="AA8" s="30" t="s">
        <v>23</v>
      </c>
      <c r="AC8" s="15"/>
      <c r="AD8" s="350" t="s">
        <v>239</v>
      </c>
      <c r="AE8" s="348"/>
      <c r="AF8" s="348"/>
      <c r="AG8" s="348"/>
      <c r="AH8" s="348"/>
      <c r="AI8" s="348"/>
      <c r="AJ8" s="349"/>
      <c r="AK8" s="349"/>
      <c r="AL8" s="349"/>
      <c r="AM8" s="349"/>
      <c r="AN8" s="349"/>
    </row>
    <row r="9" spans="1:40" ht="16.5" x14ac:dyDescent="0.25">
      <c r="A9" s="166">
        <v>2</v>
      </c>
      <c r="B9" s="87"/>
      <c r="C9" s="90"/>
      <c r="D9" s="91"/>
      <c r="E9" s="92"/>
      <c r="F9" s="21"/>
      <c r="G9" s="154"/>
      <c r="H9" s="77"/>
      <c r="I9" s="22"/>
      <c r="J9" s="23"/>
      <c r="K9" s="78"/>
      <c r="L9" s="24"/>
      <c r="M9" s="181"/>
      <c r="O9" s="80"/>
      <c r="P9" s="14"/>
      <c r="Q9" s="146" t="s">
        <v>49</v>
      </c>
      <c r="R9" s="146" t="s">
        <v>48</v>
      </c>
      <c r="S9" s="146" t="s">
        <v>49</v>
      </c>
      <c r="V9" s="30">
        <v>2018</v>
      </c>
      <c r="W9" s="31"/>
      <c r="X9" s="31"/>
      <c r="AA9" s="30" t="s">
        <v>24</v>
      </c>
      <c r="AD9" s="350" t="s">
        <v>238</v>
      </c>
    </row>
    <row r="10" spans="1:40" ht="16.5" x14ac:dyDescent="0.25">
      <c r="A10" s="166">
        <v>3</v>
      </c>
      <c r="B10" s="87"/>
      <c r="C10" s="90"/>
      <c r="D10" s="91"/>
      <c r="E10" s="92"/>
      <c r="F10" s="21"/>
      <c r="G10" s="154"/>
      <c r="H10" s="77"/>
      <c r="I10" s="22"/>
      <c r="J10" s="23"/>
      <c r="K10" s="78"/>
      <c r="L10" s="24"/>
      <c r="M10" s="48"/>
      <c r="O10" s="80"/>
      <c r="P10" s="14"/>
      <c r="Q10" s="146" t="s">
        <v>50</v>
      </c>
      <c r="R10" s="146" t="s">
        <v>49</v>
      </c>
      <c r="S10" s="146" t="s">
        <v>50</v>
      </c>
      <c r="V10" s="30">
        <v>2017</v>
      </c>
      <c r="W10" s="31"/>
      <c r="X10" s="31"/>
      <c r="AA10" s="30" t="s">
        <v>25</v>
      </c>
    </row>
    <row r="11" spans="1:40" ht="16.5" x14ac:dyDescent="0.25">
      <c r="A11" s="166">
        <v>4</v>
      </c>
      <c r="B11" s="87"/>
      <c r="C11" s="90"/>
      <c r="D11" s="91"/>
      <c r="E11" s="92"/>
      <c r="F11" s="21"/>
      <c r="G11" s="154"/>
      <c r="H11" s="77"/>
      <c r="I11" s="22"/>
      <c r="J11" s="23"/>
      <c r="K11" s="78"/>
      <c r="L11" s="24"/>
      <c r="M11" s="48"/>
      <c r="O11" s="80"/>
      <c r="P11" s="14"/>
      <c r="Q11" s="146" t="s">
        <v>57</v>
      </c>
      <c r="R11" s="146" t="s">
        <v>50</v>
      </c>
      <c r="S11" s="146" t="s">
        <v>57</v>
      </c>
      <c r="V11" s="30">
        <v>2016</v>
      </c>
      <c r="W11" s="31"/>
      <c r="X11" s="31"/>
      <c r="AA11" s="30" t="s">
        <v>26</v>
      </c>
    </row>
    <row r="12" spans="1:40" ht="16.5" x14ac:dyDescent="0.25">
      <c r="A12" s="166">
        <v>5</v>
      </c>
      <c r="B12" s="87"/>
      <c r="C12" s="90"/>
      <c r="D12" s="91"/>
      <c r="E12" s="92"/>
      <c r="F12" s="21"/>
      <c r="G12" s="154"/>
      <c r="H12" s="77"/>
      <c r="I12" s="22"/>
      <c r="J12" s="23"/>
      <c r="K12" s="78"/>
      <c r="L12" s="24"/>
      <c r="M12" s="48"/>
      <c r="O12" s="80"/>
      <c r="P12" s="14"/>
      <c r="Q12" s="146" t="s">
        <v>58</v>
      </c>
      <c r="R12" s="146" t="s">
        <v>57</v>
      </c>
      <c r="S12" s="146" t="s">
        <v>58</v>
      </c>
      <c r="V12" s="30">
        <v>2015</v>
      </c>
      <c r="W12" s="31"/>
      <c r="X12" s="31"/>
      <c r="AA12" s="30" t="s">
        <v>27</v>
      </c>
    </row>
    <row r="13" spans="1:40" ht="16.5" x14ac:dyDescent="0.25">
      <c r="A13" s="166">
        <v>6</v>
      </c>
      <c r="B13" s="87"/>
      <c r="C13" s="90"/>
      <c r="D13" s="91"/>
      <c r="E13" s="92"/>
      <c r="F13" s="21"/>
      <c r="G13" s="154"/>
      <c r="H13" s="77"/>
      <c r="I13" s="22"/>
      <c r="J13" s="23"/>
      <c r="K13" s="78"/>
      <c r="L13" s="24"/>
      <c r="M13" s="48"/>
      <c r="O13" s="80"/>
      <c r="P13" s="14"/>
      <c r="Q13" s="146" t="s">
        <v>59</v>
      </c>
      <c r="R13" s="146" t="s">
        <v>58</v>
      </c>
      <c r="S13" s="146" t="s">
        <v>59</v>
      </c>
      <c r="V13" s="30">
        <v>2014</v>
      </c>
      <c r="W13" s="31"/>
      <c r="X13" s="31"/>
      <c r="AA13" s="30" t="s">
        <v>28</v>
      </c>
    </row>
    <row r="14" spans="1:40" ht="16.5" x14ac:dyDescent="0.25">
      <c r="A14" s="166">
        <v>7</v>
      </c>
      <c r="B14" s="87"/>
      <c r="C14" s="90"/>
      <c r="D14" s="91"/>
      <c r="E14" s="92"/>
      <c r="F14" s="21"/>
      <c r="G14" s="154"/>
      <c r="H14" s="77"/>
      <c r="I14" s="22"/>
      <c r="J14" s="23"/>
      <c r="K14" s="78"/>
      <c r="L14" s="24"/>
      <c r="M14" s="48"/>
      <c r="O14" s="80"/>
      <c r="P14" s="14"/>
      <c r="Q14" s="146" t="s">
        <v>60</v>
      </c>
      <c r="R14" s="146" t="s">
        <v>59</v>
      </c>
      <c r="V14" s="30">
        <v>2013</v>
      </c>
      <c r="W14" s="31"/>
      <c r="X14" s="31"/>
      <c r="AA14" s="30" t="s">
        <v>29</v>
      </c>
    </row>
    <row r="15" spans="1:40" ht="16.5" x14ac:dyDescent="0.25">
      <c r="A15" s="166">
        <v>8</v>
      </c>
      <c r="B15" s="87"/>
      <c r="C15" s="90"/>
      <c r="D15" s="91"/>
      <c r="E15" s="92"/>
      <c r="F15" s="21"/>
      <c r="G15" s="154"/>
      <c r="H15" s="77"/>
      <c r="I15" s="22"/>
      <c r="J15" s="23"/>
      <c r="K15" s="78"/>
      <c r="L15" s="24"/>
      <c r="M15" s="48"/>
      <c r="O15" s="80"/>
      <c r="P15" s="14"/>
      <c r="Q15" s="146" t="s">
        <v>55</v>
      </c>
      <c r="R15" s="146" t="s">
        <v>60</v>
      </c>
      <c r="V15" s="30">
        <v>2012</v>
      </c>
      <c r="W15" s="31"/>
      <c r="X15" s="31"/>
      <c r="AA15" s="30" t="s">
        <v>30</v>
      </c>
    </row>
    <row r="16" spans="1:40" ht="16.5" x14ac:dyDescent="0.25">
      <c r="A16" s="166">
        <v>9</v>
      </c>
      <c r="B16" s="87"/>
      <c r="C16" s="90"/>
      <c r="D16" s="91"/>
      <c r="E16" s="92"/>
      <c r="F16" s="21"/>
      <c r="G16" s="154"/>
      <c r="H16" s="77"/>
      <c r="I16" s="22"/>
      <c r="J16" s="23"/>
      <c r="K16" s="78"/>
      <c r="L16" s="24"/>
      <c r="M16" s="48"/>
      <c r="O16" s="80"/>
      <c r="P16" s="14"/>
      <c r="Q16" s="146" t="s">
        <v>56</v>
      </c>
      <c r="R16" s="146" t="s">
        <v>55</v>
      </c>
      <c r="V16" s="30">
        <v>2011</v>
      </c>
      <c r="W16" s="31"/>
      <c r="X16" s="31"/>
      <c r="AA16" s="30" t="s">
        <v>168</v>
      </c>
    </row>
    <row r="17" spans="1:27" ht="16.5" x14ac:dyDescent="0.25">
      <c r="A17" s="166">
        <v>10</v>
      </c>
      <c r="B17" s="87"/>
      <c r="C17" s="90"/>
      <c r="D17" s="91"/>
      <c r="E17" s="92"/>
      <c r="F17" s="21"/>
      <c r="G17" s="154"/>
      <c r="H17" s="77"/>
      <c r="I17" s="22"/>
      <c r="J17" s="23"/>
      <c r="K17" s="78"/>
      <c r="L17" s="24"/>
      <c r="M17" s="48"/>
      <c r="O17" s="80"/>
      <c r="P17" s="14"/>
      <c r="Q17" s="146" t="s">
        <v>61</v>
      </c>
      <c r="R17" s="146" t="s">
        <v>56</v>
      </c>
      <c r="V17" s="30">
        <v>2010</v>
      </c>
      <c r="W17" s="31"/>
      <c r="X17" s="31"/>
      <c r="AA17" s="30" t="s">
        <v>31</v>
      </c>
    </row>
    <row r="18" spans="1:27" ht="16.5" x14ac:dyDescent="0.25">
      <c r="A18" s="166">
        <v>11</v>
      </c>
      <c r="B18" s="87"/>
      <c r="C18" s="90"/>
      <c r="D18" s="91"/>
      <c r="E18" s="92"/>
      <c r="F18" s="21"/>
      <c r="G18" s="154"/>
      <c r="H18" s="77"/>
      <c r="I18" s="22"/>
      <c r="J18" s="23"/>
      <c r="K18" s="78"/>
      <c r="L18" s="24"/>
      <c r="M18" s="48"/>
      <c r="O18" s="80"/>
      <c r="P18" s="14"/>
      <c r="Q18" s="146" t="s">
        <v>62</v>
      </c>
      <c r="R18" s="146" t="s">
        <v>61</v>
      </c>
      <c r="V18" s="147">
        <v>2009</v>
      </c>
      <c r="W18" s="31"/>
      <c r="X18" s="31"/>
      <c r="AA18" s="30" t="s">
        <v>32</v>
      </c>
    </row>
    <row r="19" spans="1:27" ht="16.5" x14ac:dyDescent="0.25">
      <c r="A19" s="166">
        <v>12</v>
      </c>
      <c r="B19" s="87"/>
      <c r="C19" s="90"/>
      <c r="D19" s="91"/>
      <c r="E19" s="92"/>
      <c r="F19" s="21"/>
      <c r="G19" s="154"/>
      <c r="H19" s="77"/>
      <c r="I19" s="22"/>
      <c r="J19" s="23"/>
      <c r="K19" s="78"/>
      <c r="L19" s="24"/>
      <c r="M19" s="48"/>
      <c r="O19" s="80"/>
      <c r="P19" s="14"/>
      <c r="Q19" s="146" t="s">
        <v>63</v>
      </c>
      <c r="R19" s="146" t="s">
        <v>62</v>
      </c>
      <c r="V19" s="147">
        <v>2008</v>
      </c>
      <c r="W19" s="31"/>
      <c r="X19" s="31"/>
      <c r="AA19" s="30" t="s">
        <v>33</v>
      </c>
    </row>
    <row r="20" spans="1:27" ht="16.5" x14ac:dyDescent="0.25">
      <c r="A20" s="166">
        <v>13</v>
      </c>
      <c r="B20" s="87"/>
      <c r="C20" s="90"/>
      <c r="D20" s="91"/>
      <c r="E20" s="92"/>
      <c r="F20" s="21"/>
      <c r="G20" s="154"/>
      <c r="H20" s="77"/>
      <c r="I20" s="22"/>
      <c r="J20" s="23"/>
      <c r="K20" s="78"/>
      <c r="L20" s="24"/>
      <c r="M20" s="48"/>
      <c r="O20" s="80"/>
      <c r="P20" s="14"/>
      <c r="Q20" s="146" t="s">
        <v>64</v>
      </c>
      <c r="R20" s="146" t="s">
        <v>63</v>
      </c>
      <c r="V20" s="147">
        <v>2007</v>
      </c>
      <c r="W20" s="31"/>
      <c r="X20" s="31"/>
      <c r="AA20" s="30" t="s">
        <v>34</v>
      </c>
    </row>
    <row r="21" spans="1:27" ht="16.5" x14ac:dyDescent="0.25">
      <c r="A21" s="166">
        <v>14</v>
      </c>
      <c r="B21" s="87"/>
      <c r="C21" s="90"/>
      <c r="D21" s="91"/>
      <c r="E21" s="92"/>
      <c r="F21" s="21"/>
      <c r="G21" s="154"/>
      <c r="H21" s="77"/>
      <c r="I21" s="22"/>
      <c r="J21" s="23"/>
      <c r="K21" s="78"/>
      <c r="L21" s="24"/>
      <c r="M21" s="48"/>
      <c r="O21" s="80"/>
      <c r="P21" s="14"/>
      <c r="Q21" s="146" t="s">
        <v>65</v>
      </c>
      <c r="R21" s="146" t="s">
        <v>64</v>
      </c>
      <c r="V21" s="147">
        <v>2006</v>
      </c>
      <c r="W21" s="31"/>
      <c r="X21" s="31"/>
    </row>
    <row r="22" spans="1:27" ht="16.5" x14ac:dyDescent="0.25">
      <c r="A22" s="166">
        <v>15</v>
      </c>
      <c r="B22" s="87"/>
      <c r="C22" s="90"/>
      <c r="D22" s="91"/>
      <c r="E22" s="92"/>
      <c r="F22" s="21"/>
      <c r="G22" s="154"/>
      <c r="H22" s="77"/>
      <c r="I22" s="22"/>
      <c r="J22" s="23"/>
      <c r="K22" s="78"/>
      <c r="L22" s="24"/>
      <c r="M22" s="48"/>
      <c r="O22" s="80"/>
      <c r="P22" s="14"/>
      <c r="Q22" s="146" t="s">
        <v>66</v>
      </c>
      <c r="R22" s="146" t="s">
        <v>65</v>
      </c>
      <c r="V22" s="147">
        <v>2005</v>
      </c>
      <c r="W22" s="31"/>
      <c r="X22" s="31"/>
    </row>
    <row r="23" spans="1:27" ht="16.5" x14ac:dyDescent="0.25">
      <c r="A23" s="166">
        <v>16</v>
      </c>
      <c r="B23" s="87"/>
      <c r="C23" s="90"/>
      <c r="D23" s="91"/>
      <c r="E23" s="92"/>
      <c r="F23" s="21"/>
      <c r="G23" s="154"/>
      <c r="H23" s="77"/>
      <c r="I23" s="22"/>
      <c r="J23" s="23"/>
      <c r="K23" s="78"/>
      <c r="L23" s="24"/>
      <c r="M23" s="48"/>
      <c r="O23" s="80"/>
      <c r="P23" s="14"/>
      <c r="Q23" s="146" t="s">
        <v>67</v>
      </c>
      <c r="R23" s="146" t="s">
        <v>66</v>
      </c>
      <c r="V23" s="147">
        <v>2004</v>
      </c>
      <c r="W23" s="31"/>
      <c r="X23" s="31"/>
    </row>
    <row r="24" spans="1:27" ht="16.5" x14ac:dyDescent="0.25">
      <c r="A24" s="166">
        <v>17</v>
      </c>
      <c r="B24" s="87"/>
      <c r="C24" s="90"/>
      <c r="D24" s="91"/>
      <c r="E24" s="92"/>
      <c r="F24" s="21"/>
      <c r="G24" s="154"/>
      <c r="H24" s="77"/>
      <c r="I24" s="22"/>
      <c r="J24" s="23"/>
      <c r="K24" s="78"/>
      <c r="L24" s="24"/>
      <c r="M24" s="48"/>
      <c r="O24" s="80"/>
      <c r="P24" s="14"/>
      <c r="Q24" s="146" t="s">
        <v>68</v>
      </c>
      <c r="R24" s="146" t="s">
        <v>67</v>
      </c>
      <c r="V24" s="147">
        <v>2003</v>
      </c>
      <c r="W24" s="31"/>
      <c r="X24" s="31"/>
    </row>
    <row r="25" spans="1:27" ht="16.5" x14ac:dyDescent="0.25">
      <c r="A25" s="166">
        <v>18</v>
      </c>
      <c r="B25" s="87"/>
      <c r="C25" s="90"/>
      <c r="D25" s="91"/>
      <c r="E25" s="92"/>
      <c r="F25" s="21"/>
      <c r="G25" s="154"/>
      <c r="H25" s="77"/>
      <c r="I25" s="22"/>
      <c r="J25" s="23"/>
      <c r="K25" s="78"/>
      <c r="L25" s="24"/>
      <c r="M25" s="48"/>
      <c r="O25" s="80"/>
      <c r="P25" s="14"/>
      <c r="Q25" s="146" t="s">
        <v>69</v>
      </c>
      <c r="R25" s="146" t="s">
        <v>68</v>
      </c>
      <c r="V25" s="147">
        <v>2002</v>
      </c>
      <c r="W25" s="31"/>
      <c r="X25" s="31"/>
    </row>
    <row r="26" spans="1:27" ht="16.5" x14ac:dyDescent="0.25">
      <c r="A26" s="166">
        <v>19</v>
      </c>
      <c r="B26" s="87"/>
      <c r="C26" s="90"/>
      <c r="D26" s="91"/>
      <c r="E26" s="92"/>
      <c r="F26" s="21"/>
      <c r="G26" s="154"/>
      <c r="H26" s="77"/>
      <c r="I26" s="22"/>
      <c r="J26" s="23"/>
      <c r="K26" s="78"/>
      <c r="L26" s="24"/>
      <c r="M26" s="48"/>
      <c r="O26" s="80"/>
      <c r="P26" s="14"/>
      <c r="Q26" s="146" t="s">
        <v>70</v>
      </c>
      <c r="R26" s="146" t="s">
        <v>69</v>
      </c>
      <c r="V26" s="147">
        <v>2001</v>
      </c>
      <c r="W26" s="31"/>
      <c r="X26" s="31"/>
    </row>
    <row r="27" spans="1:27" ht="16.5" x14ac:dyDescent="0.25">
      <c r="A27" s="166">
        <v>20</v>
      </c>
      <c r="B27" s="87"/>
      <c r="C27" s="90"/>
      <c r="D27" s="91"/>
      <c r="E27" s="92"/>
      <c r="F27" s="21"/>
      <c r="G27" s="154"/>
      <c r="H27" s="77"/>
      <c r="I27" s="22"/>
      <c r="J27" s="23"/>
      <c r="K27" s="78"/>
      <c r="L27" s="24"/>
      <c r="M27" s="48"/>
      <c r="O27" s="80"/>
      <c r="P27" s="14"/>
      <c r="Q27" s="146" t="s">
        <v>71</v>
      </c>
      <c r="R27" s="146" t="s">
        <v>70</v>
      </c>
      <c r="V27" s="147">
        <v>2000</v>
      </c>
      <c r="W27" s="31"/>
      <c r="X27" s="31"/>
    </row>
    <row r="28" spans="1:27" ht="16.5" x14ac:dyDescent="0.25">
      <c r="A28" s="166">
        <v>21</v>
      </c>
      <c r="B28" s="87"/>
      <c r="C28" s="90"/>
      <c r="D28" s="91"/>
      <c r="E28" s="92"/>
      <c r="F28" s="21"/>
      <c r="G28" s="154"/>
      <c r="H28" s="77"/>
      <c r="I28" s="22"/>
      <c r="J28" s="23"/>
      <c r="K28" s="78"/>
      <c r="L28" s="24"/>
      <c r="M28" s="48"/>
      <c r="O28" s="80"/>
      <c r="P28" s="14"/>
      <c r="Q28" s="146" t="s">
        <v>72</v>
      </c>
      <c r="R28" s="146" t="s">
        <v>71</v>
      </c>
      <c r="V28" s="147">
        <v>1999</v>
      </c>
      <c r="W28" s="31"/>
      <c r="X28" s="31"/>
    </row>
    <row r="29" spans="1:27" ht="16.5" x14ac:dyDescent="0.25">
      <c r="A29" s="166">
        <v>22</v>
      </c>
      <c r="B29" s="87"/>
      <c r="C29" s="90"/>
      <c r="D29" s="91"/>
      <c r="E29" s="92"/>
      <c r="F29" s="21"/>
      <c r="G29" s="154"/>
      <c r="H29" s="77"/>
      <c r="I29" s="22"/>
      <c r="J29" s="23"/>
      <c r="K29" s="78"/>
      <c r="L29" s="24"/>
      <c r="M29" s="48"/>
      <c r="O29" s="80"/>
      <c r="P29" s="14"/>
      <c r="Q29" s="146" t="s">
        <v>73</v>
      </c>
      <c r="R29" s="146" t="s">
        <v>72</v>
      </c>
      <c r="V29" s="147">
        <v>1998</v>
      </c>
      <c r="W29" s="31"/>
      <c r="X29" s="31"/>
    </row>
    <row r="30" spans="1:27" ht="16.5" x14ac:dyDescent="0.25">
      <c r="A30" s="166">
        <v>23</v>
      </c>
      <c r="B30" s="87"/>
      <c r="C30" s="90"/>
      <c r="D30" s="91"/>
      <c r="E30" s="92"/>
      <c r="F30" s="21"/>
      <c r="G30" s="154"/>
      <c r="H30" s="77"/>
      <c r="I30" s="22"/>
      <c r="J30" s="23"/>
      <c r="K30" s="78"/>
      <c r="L30" s="24"/>
      <c r="M30" s="48"/>
      <c r="O30" s="80"/>
      <c r="P30" s="14"/>
      <c r="Q30" s="146" t="s">
        <v>74</v>
      </c>
      <c r="R30" s="146" t="s">
        <v>73</v>
      </c>
      <c r="V30" s="147">
        <v>1997</v>
      </c>
      <c r="W30" s="31"/>
      <c r="X30" s="31"/>
    </row>
    <row r="31" spans="1:27" ht="16.5" x14ac:dyDescent="0.25">
      <c r="A31" s="166">
        <v>24</v>
      </c>
      <c r="B31" s="87"/>
      <c r="C31" s="90"/>
      <c r="D31" s="91"/>
      <c r="E31" s="92"/>
      <c r="F31" s="21"/>
      <c r="G31" s="154"/>
      <c r="H31" s="77"/>
      <c r="I31" s="22"/>
      <c r="J31" s="23"/>
      <c r="K31" s="78"/>
      <c r="L31" s="24"/>
      <c r="M31" s="48"/>
      <c r="O31" s="80"/>
      <c r="P31" s="14"/>
      <c r="Q31" s="146" t="s">
        <v>75</v>
      </c>
      <c r="R31" s="146" t="s">
        <v>74</v>
      </c>
      <c r="V31" s="147">
        <v>1996</v>
      </c>
      <c r="W31" s="31"/>
      <c r="X31" s="31"/>
    </row>
    <row r="32" spans="1:27" ht="16.5" x14ac:dyDescent="0.25">
      <c r="A32" s="166">
        <v>25</v>
      </c>
      <c r="B32" s="87"/>
      <c r="C32" s="90"/>
      <c r="D32" s="91"/>
      <c r="E32" s="92"/>
      <c r="F32" s="21"/>
      <c r="G32" s="154"/>
      <c r="H32" s="77"/>
      <c r="I32" s="22"/>
      <c r="J32" s="23"/>
      <c r="K32" s="78"/>
      <c r="L32" s="24"/>
      <c r="M32" s="48"/>
      <c r="O32" s="80"/>
      <c r="P32" s="14"/>
      <c r="Q32" s="146" t="s">
        <v>76</v>
      </c>
      <c r="R32" s="146" t="s">
        <v>75</v>
      </c>
      <c r="V32" s="147">
        <v>1995</v>
      </c>
      <c r="W32" s="31"/>
      <c r="X32" s="31"/>
    </row>
    <row r="33" spans="1:24" ht="16.5" x14ac:dyDescent="0.25">
      <c r="A33" s="166">
        <v>26</v>
      </c>
      <c r="B33" s="87"/>
      <c r="C33" s="93"/>
      <c r="D33" s="94"/>
      <c r="E33" s="92"/>
      <c r="F33" s="21"/>
      <c r="G33" s="155"/>
      <c r="H33" s="55"/>
      <c r="I33" s="22"/>
      <c r="J33" s="23"/>
      <c r="K33" s="78"/>
      <c r="L33" s="24"/>
      <c r="M33" s="48"/>
      <c r="O33" s="80"/>
      <c r="P33" s="14"/>
      <c r="R33" s="146" t="s">
        <v>76</v>
      </c>
      <c r="V33" s="147">
        <v>1994</v>
      </c>
      <c r="W33" s="31"/>
      <c r="X33" s="31"/>
    </row>
    <row r="34" spans="1:24" ht="16.5" x14ac:dyDescent="0.25">
      <c r="A34" s="166">
        <v>27</v>
      </c>
      <c r="B34" s="87"/>
      <c r="C34" s="93"/>
      <c r="D34" s="94"/>
      <c r="E34" s="92"/>
      <c r="F34" s="21"/>
      <c r="G34" s="155"/>
      <c r="H34" s="55"/>
      <c r="I34" s="22"/>
      <c r="J34" s="23"/>
      <c r="K34" s="78"/>
      <c r="L34" s="57"/>
      <c r="M34" s="48"/>
      <c r="O34" s="80"/>
      <c r="P34" s="14"/>
      <c r="R34" s="146" t="s">
        <v>77</v>
      </c>
      <c r="V34" s="147">
        <v>1993</v>
      </c>
      <c r="W34" s="31"/>
      <c r="X34" s="31"/>
    </row>
    <row r="35" spans="1:24" ht="16.5" x14ac:dyDescent="0.25">
      <c r="A35" s="166">
        <v>28</v>
      </c>
      <c r="B35" s="87"/>
      <c r="C35" s="93"/>
      <c r="D35" s="94"/>
      <c r="E35" s="92"/>
      <c r="F35" s="21"/>
      <c r="G35" s="155"/>
      <c r="H35" s="55"/>
      <c r="I35" s="22"/>
      <c r="J35" s="23"/>
      <c r="K35" s="78"/>
      <c r="L35" s="57"/>
      <c r="M35" s="48"/>
      <c r="O35" s="80"/>
      <c r="P35" s="14"/>
      <c r="R35" s="146" t="s">
        <v>78</v>
      </c>
      <c r="V35" s="147">
        <v>1992</v>
      </c>
      <c r="W35" s="31"/>
      <c r="X35" s="31"/>
    </row>
    <row r="36" spans="1:24" ht="16.5" x14ac:dyDescent="0.25">
      <c r="A36" s="166">
        <v>29</v>
      </c>
      <c r="B36" s="87"/>
      <c r="C36" s="93"/>
      <c r="D36" s="94"/>
      <c r="E36" s="92"/>
      <c r="F36" s="21"/>
      <c r="G36" s="155"/>
      <c r="H36" s="55"/>
      <c r="I36" s="22"/>
      <c r="J36" s="23"/>
      <c r="K36" s="78"/>
      <c r="L36" s="57"/>
      <c r="M36" s="48"/>
      <c r="O36" s="80"/>
      <c r="P36" s="14"/>
      <c r="R36" s="146" t="s">
        <v>79</v>
      </c>
      <c r="V36" s="147">
        <v>1991</v>
      </c>
      <c r="W36" s="31"/>
      <c r="X36" s="31"/>
    </row>
    <row r="37" spans="1:24" ht="16.5" x14ac:dyDescent="0.25">
      <c r="A37" s="166">
        <v>30</v>
      </c>
      <c r="B37" s="87"/>
      <c r="C37" s="93"/>
      <c r="D37" s="94"/>
      <c r="E37" s="92"/>
      <c r="F37" s="21"/>
      <c r="G37" s="155"/>
      <c r="H37" s="55"/>
      <c r="I37" s="22"/>
      <c r="J37" s="23"/>
      <c r="K37" s="78"/>
      <c r="L37" s="57"/>
      <c r="M37" s="48"/>
      <c r="O37" s="80"/>
      <c r="P37" s="14"/>
      <c r="R37" s="146" t="s">
        <v>80</v>
      </c>
      <c r="V37" s="147">
        <v>1990</v>
      </c>
      <c r="W37" s="31"/>
      <c r="X37" s="31"/>
    </row>
    <row r="38" spans="1:24" ht="16.5" x14ac:dyDescent="0.25">
      <c r="A38" s="166">
        <v>31</v>
      </c>
      <c r="B38" s="87"/>
      <c r="C38" s="93"/>
      <c r="D38" s="94"/>
      <c r="E38" s="92"/>
      <c r="F38" s="21"/>
      <c r="G38" s="155"/>
      <c r="H38" s="55"/>
      <c r="I38" s="22"/>
      <c r="J38" s="23"/>
      <c r="K38" s="78"/>
      <c r="L38" s="57"/>
      <c r="M38" s="48"/>
      <c r="O38" s="80"/>
      <c r="P38" s="14"/>
      <c r="R38" s="146" t="s">
        <v>81</v>
      </c>
      <c r="V38" s="147">
        <v>1989</v>
      </c>
      <c r="W38" s="31"/>
      <c r="X38" s="31"/>
    </row>
    <row r="39" spans="1:24" ht="16.5" x14ac:dyDescent="0.25">
      <c r="A39" s="166">
        <v>32</v>
      </c>
      <c r="B39" s="87"/>
      <c r="C39" s="93"/>
      <c r="D39" s="94"/>
      <c r="E39" s="92"/>
      <c r="F39" s="21"/>
      <c r="G39" s="155"/>
      <c r="H39" s="55"/>
      <c r="I39" s="22"/>
      <c r="J39" s="23"/>
      <c r="K39" s="78"/>
      <c r="L39" s="57"/>
      <c r="M39" s="48"/>
      <c r="O39" s="80"/>
      <c r="P39" s="14"/>
      <c r="R39" s="146" t="s">
        <v>82</v>
      </c>
      <c r="V39" s="147">
        <v>1988</v>
      </c>
      <c r="W39" s="31"/>
      <c r="X39" s="31"/>
    </row>
    <row r="40" spans="1:24" ht="16.5" x14ac:dyDescent="0.25">
      <c r="A40" s="166">
        <v>33</v>
      </c>
      <c r="B40" s="87"/>
      <c r="C40" s="93"/>
      <c r="D40" s="94"/>
      <c r="E40" s="92"/>
      <c r="F40" s="21"/>
      <c r="G40" s="155"/>
      <c r="H40" s="55"/>
      <c r="I40" s="22"/>
      <c r="J40" s="23"/>
      <c r="K40" s="78"/>
      <c r="L40" s="57"/>
      <c r="M40" s="48"/>
      <c r="O40" s="80"/>
      <c r="P40" s="14"/>
      <c r="R40" s="146" t="s">
        <v>83</v>
      </c>
      <c r="V40" s="147">
        <v>1987</v>
      </c>
      <c r="W40" s="31"/>
      <c r="X40" s="31"/>
    </row>
    <row r="41" spans="1:24" ht="16.5" x14ac:dyDescent="0.25">
      <c r="A41" s="166">
        <v>34</v>
      </c>
      <c r="B41" s="87"/>
      <c r="C41" s="93"/>
      <c r="D41" s="94"/>
      <c r="E41" s="92"/>
      <c r="F41" s="21"/>
      <c r="G41" s="155"/>
      <c r="H41" s="55"/>
      <c r="I41" s="22"/>
      <c r="J41" s="23"/>
      <c r="K41" s="78"/>
      <c r="L41" s="57"/>
      <c r="M41" s="48"/>
      <c r="O41" s="80"/>
      <c r="P41" s="14"/>
      <c r="R41" s="146" t="s">
        <v>84</v>
      </c>
      <c r="V41" s="147">
        <v>1986</v>
      </c>
      <c r="W41" s="31"/>
      <c r="X41" s="31"/>
    </row>
    <row r="42" spans="1:24" ht="17.25" thickBot="1" x14ac:dyDescent="0.3">
      <c r="A42" s="166">
        <v>35</v>
      </c>
      <c r="B42" s="88"/>
      <c r="C42" s="95"/>
      <c r="D42" s="96"/>
      <c r="E42" s="97"/>
      <c r="F42" s="25"/>
      <c r="G42" s="156"/>
      <c r="H42" s="56"/>
      <c r="I42" s="27"/>
      <c r="J42" s="28"/>
      <c r="K42" s="83"/>
      <c r="L42" s="58"/>
      <c r="M42" s="50"/>
      <c r="O42" s="80"/>
      <c r="P42" s="14"/>
      <c r="R42" s="146" t="s">
        <v>85</v>
      </c>
      <c r="V42" s="147">
        <v>1985</v>
      </c>
      <c r="W42" s="31"/>
      <c r="X42" s="31"/>
    </row>
    <row r="43" spans="1:24" x14ac:dyDescent="0.2">
      <c r="B43"/>
      <c r="C43"/>
      <c r="D43"/>
      <c r="E43"/>
      <c r="F43"/>
      <c r="G43"/>
      <c r="H43"/>
      <c r="I43"/>
      <c r="J43"/>
      <c r="K43"/>
      <c r="L43"/>
      <c r="O43" s="80"/>
      <c r="P43" s="14"/>
      <c r="R43" s="146" t="s">
        <v>86</v>
      </c>
      <c r="V43" s="147">
        <v>1984</v>
      </c>
      <c r="W43" s="31"/>
      <c r="X43" s="31"/>
    </row>
    <row r="44" spans="1:24" x14ac:dyDescent="0.2">
      <c r="B44"/>
      <c r="C44"/>
      <c r="D44"/>
      <c r="E44"/>
      <c r="F44"/>
      <c r="G44"/>
      <c r="H44"/>
      <c r="I44"/>
      <c r="J44"/>
      <c r="K44"/>
      <c r="L44"/>
      <c r="O44" s="80"/>
      <c r="P44" s="14"/>
      <c r="R44" s="146" t="s">
        <v>87</v>
      </c>
      <c r="V44" s="147">
        <v>1983</v>
      </c>
      <c r="W44" s="31"/>
      <c r="X44" s="31"/>
    </row>
    <row r="45" spans="1:24" x14ac:dyDescent="0.2">
      <c r="B45"/>
      <c r="C45"/>
      <c r="D45"/>
      <c r="E45"/>
      <c r="F45"/>
      <c r="G45"/>
      <c r="H45"/>
      <c r="I45"/>
      <c r="J45"/>
      <c r="K45"/>
      <c r="L45"/>
      <c r="O45" s="80"/>
      <c r="P45" s="14"/>
      <c r="R45" s="146" t="s">
        <v>88</v>
      </c>
      <c r="V45" s="147">
        <v>1982</v>
      </c>
      <c r="W45" s="31"/>
      <c r="X45" s="31"/>
    </row>
    <row r="46" spans="1:24" x14ac:dyDescent="0.2">
      <c r="B46"/>
      <c r="C46"/>
      <c r="D46"/>
      <c r="E46"/>
      <c r="F46"/>
      <c r="G46"/>
      <c r="H46"/>
      <c r="I46"/>
      <c r="J46"/>
      <c r="K46"/>
      <c r="L46"/>
      <c r="O46" s="80"/>
      <c r="P46" s="14"/>
      <c r="R46" s="146" t="s">
        <v>89</v>
      </c>
      <c r="V46" s="147">
        <v>1981</v>
      </c>
      <c r="W46" s="31"/>
      <c r="X46" s="31"/>
    </row>
    <row r="47" spans="1:24" x14ac:dyDescent="0.2">
      <c r="B47"/>
      <c r="C47"/>
      <c r="D47"/>
      <c r="E47"/>
      <c r="F47"/>
      <c r="G47"/>
      <c r="H47"/>
      <c r="I47"/>
      <c r="J47"/>
      <c r="K47"/>
      <c r="L47"/>
      <c r="O47" s="80"/>
      <c r="P47" s="14"/>
      <c r="R47" s="146" t="s">
        <v>90</v>
      </c>
      <c r="V47" s="147">
        <v>1980</v>
      </c>
      <c r="W47" s="31"/>
      <c r="X47" s="31"/>
    </row>
    <row r="48" spans="1:24" x14ac:dyDescent="0.2">
      <c r="B48"/>
      <c r="C48"/>
      <c r="D48"/>
      <c r="E48"/>
      <c r="F48"/>
      <c r="G48"/>
      <c r="H48"/>
      <c r="I48"/>
      <c r="J48"/>
      <c r="K48"/>
      <c r="L48"/>
      <c r="O48" s="80"/>
      <c r="P48" s="14"/>
      <c r="R48" s="146" t="s">
        <v>91</v>
      </c>
      <c r="V48" s="147">
        <v>1979</v>
      </c>
      <c r="W48" s="31"/>
      <c r="X48" s="31"/>
    </row>
    <row r="49" spans="2:24" x14ac:dyDescent="0.2">
      <c r="B49"/>
      <c r="C49"/>
      <c r="D49"/>
      <c r="E49"/>
      <c r="F49"/>
      <c r="G49"/>
      <c r="H49"/>
      <c r="I49"/>
      <c r="J49"/>
      <c r="K49"/>
      <c r="L49"/>
      <c r="O49" s="80"/>
      <c r="P49" s="14"/>
      <c r="R49" s="146" t="s">
        <v>92</v>
      </c>
      <c r="V49" s="147">
        <v>1978</v>
      </c>
      <c r="W49" s="31"/>
      <c r="X49" s="31"/>
    </row>
    <row r="50" spans="2:24" x14ac:dyDescent="0.2">
      <c r="B50"/>
      <c r="C50"/>
      <c r="D50"/>
      <c r="E50"/>
      <c r="F50"/>
      <c r="G50"/>
      <c r="H50"/>
      <c r="I50"/>
      <c r="J50"/>
      <c r="K50"/>
      <c r="L50"/>
      <c r="O50" s="80"/>
      <c r="P50" s="14"/>
      <c r="R50" s="146" t="s">
        <v>93</v>
      </c>
      <c r="V50" s="147">
        <v>1977</v>
      </c>
      <c r="W50" s="31"/>
      <c r="X50" s="31"/>
    </row>
    <row r="51" spans="2:24" x14ac:dyDescent="0.2">
      <c r="B51"/>
      <c r="C51"/>
      <c r="D51"/>
      <c r="E51"/>
      <c r="F51"/>
      <c r="G51"/>
      <c r="H51"/>
      <c r="I51"/>
      <c r="J51"/>
      <c r="K51"/>
      <c r="L51"/>
      <c r="O51" s="80"/>
      <c r="P51" s="14"/>
      <c r="R51" s="146" t="s">
        <v>94</v>
      </c>
      <c r="V51" s="147">
        <v>1976</v>
      </c>
      <c r="W51" s="31"/>
      <c r="X51" s="31"/>
    </row>
    <row r="52" spans="2:24" x14ac:dyDescent="0.2">
      <c r="O52" s="80"/>
      <c r="P52" s="14"/>
      <c r="R52" s="146" t="s">
        <v>95</v>
      </c>
      <c r="V52" s="147">
        <v>1975</v>
      </c>
      <c r="W52" s="31"/>
      <c r="X52" s="31"/>
    </row>
    <row r="53" spans="2:24" x14ac:dyDescent="0.2">
      <c r="O53" s="80"/>
      <c r="P53" s="14"/>
      <c r="R53" s="146" t="s">
        <v>96</v>
      </c>
      <c r="V53" s="147">
        <v>1974</v>
      </c>
      <c r="W53" s="31"/>
      <c r="X53" s="31"/>
    </row>
    <row r="54" spans="2:24" x14ac:dyDescent="0.2">
      <c r="O54" s="80"/>
      <c r="P54" s="14"/>
      <c r="R54" s="146" t="s">
        <v>97</v>
      </c>
      <c r="V54" s="147">
        <v>1973</v>
      </c>
      <c r="W54" s="31"/>
      <c r="X54" s="31"/>
    </row>
    <row r="55" spans="2:24" x14ac:dyDescent="0.2">
      <c r="O55" s="80"/>
      <c r="P55" s="14"/>
      <c r="R55" s="146" t="s">
        <v>98</v>
      </c>
      <c r="V55" s="147">
        <v>1972</v>
      </c>
      <c r="W55" s="31"/>
      <c r="X55" s="31"/>
    </row>
    <row r="56" spans="2:24" x14ac:dyDescent="0.2">
      <c r="O56" s="80"/>
      <c r="P56" s="14"/>
      <c r="R56" s="146" t="s">
        <v>99</v>
      </c>
      <c r="V56" s="147">
        <v>1971</v>
      </c>
      <c r="W56" s="31"/>
      <c r="X56" s="31"/>
    </row>
    <row r="57" spans="2:24" x14ac:dyDescent="0.2">
      <c r="O57" s="80"/>
      <c r="P57" s="14"/>
      <c r="R57" s="146" t="s">
        <v>100</v>
      </c>
      <c r="V57" s="147">
        <v>1970</v>
      </c>
      <c r="W57" s="31"/>
      <c r="X57" s="31"/>
    </row>
    <row r="58" spans="2:24" x14ac:dyDescent="0.2">
      <c r="O58" s="80"/>
      <c r="P58" s="14"/>
      <c r="R58" s="146" t="s">
        <v>101</v>
      </c>
      <c r="V58" s="147">
        <v>1969</v>
      </c>
      <c r="W58" s="31"/>
      <c r="X58" s="31"/>
    </row>
    <row r="59" spans="2:24" x14ac:dyDescent="0.2">
      <c r="O59" s="80"/>
      <c r="P59" s="14"/>
      <c r="R59" s="146" t="s">
        <v>102</v>
      </c>
      <c r="V59" s="147">
        <v>1968</v>
      </c>
      <c r="W59" s="31"/>
      <c r="X59" s="31"/>
    </row>
    <row r="60" spans="2:24" x14ac:dyDescent="0.2">
      <c r="O60" s="80"/>
      <c r="P60" s="14"/>
      <c r="R60" s="146" t="s">
        <v>103</v>
      </c>
      <c r="V60" s="147">
        <v>1967</v>
      </c>
      <c r="W60" s="31"/>
      <c r="X60" s="31"/>
    </row>
    <row r="61" spans="2:24" x14ac:dyDescent="0.2">
      <c r="O61" s="80"/>
      <c r="P61" s="14"/>
      <c r="R61" s="146" t="s">
        <v>104</v>
      </c>
      <c r="V61" s="147">
        <v>1966</v>
      </c>
      <c r="W61" s="31"/>
      <c r="X61" s="31"/>
    </row>
    <row r="62" spans="2:24" x14ac:dyDescent="0.2">
      <c r="O62" s="80"/>
      <c r="P62" s="14"/>
      <c r="R62" s="146" t="s">
        <v>105</v>
      </c>
      <c r="V62" s="147">
        <v>1965</v>
      </c>
      <c r="W62" s="31"/>
      <c r="X62" s="31"/>
    </row>
    <row r="63" spans="2:24" x14ac:dyDescent="0.2">
      <c r="O63" s="80"/>
      <c r="P63" s="14"/>
      <c r="R63" s="146" t="s">
        <v>106</v>
      </c>
      <c r="V63" s="147">
        <v>1964</v>
      </c>
      <c r="W63" s="31"/>
      <c r="X63" s="31"/>
    </row>
    <row r="64" spans="2:24" x14ac:dyDescent="0.2">
      <c r="O64" s="80"/>
      <c r="P64" s="14"/>
      <c r="R64" s="146" t="s">
        <v>107</v>
      </c>
      <c r="V64" s="147">
        <v>1963</v>
      </c>
      <c r="W64" s="31"/>
      <c r="X64" s="31"/>
    </row>
    <row r="65" spans="15:24" x14ac:dyDescent="0.2">
      <c r="O65" s="80"/>
      <c r="P65" s="14"/>
      <c r="R65" s="146" t="s">
        <v>108</v>
      </c>
      <c r="V65" s="147">
        <v>1962</v>
      </c>
      <c r="W65" s="31"/>
      <c r="X65" s="31"/>
    </row>
    <row r="66" spans="15:24" x14ac:dyDescent="0.2">
      <c r="O66" s="80"/>
      <c r="P66" s="14"/>
      <c r="R66" s="146" t="s">
        <v>109</v>
      </c>
      <c r="V66" s="147">
        <v>1961</v>
      </c>
      <c r="W66" s="31"/>
      <c r="X66" s="31"/>
    </row>
    <row r="67" spans="15:24" x14ac:dyDescent="0.2">
      <c r="O67" s="80"/>
      <c r="P67" s="14"/>
      <c r="R67" s="146" t="s">
        <v>110</v>
      </c>
      <c r="V67" s="147">
        <v>1960</v>
      </c>
      <c r="W67" s="31"/>
      <c r="X67" s="31"/>
    </row>
    <row r="68" spans="15:24" x14ac:dyDescent="0.2">
      <c r="O68" s="80"/>
      <c r="P68" s="14"/>
      <c r="R68" s="146" t="s">
        <v>111</v>
      </c>
      <c r="V68" s="147">
        <v>1959</v>
      </c>
      <c r="W68" s="31"/>
      <c r="X68" s="31"/>
    </row>
    <row r="69" spans="15:24" x14ac:dyDescent="0.2">
      <c r="O69" s="80"/>
      <c r="P69" s="14"/>
      <c r="R69" s="146" t="s">
        <v>112</v>
      </c>
      <c r="V69" s="147">
        <v>1958</v>
      </c>
      <c r="W69" s="31"/>
      <c r="X69" s="31"/>
    </row>
    <row r="70" spans="15:24" x14ac:dyDescent="0.2">
      <c r="O70" s="80"/>
      <c r="P70" s="14"/>
      <c r="R70" s="146" t="s">
        <v>113</v>
      </c>
      <c r="V70" s="147">
        <v>1957</v>
      </c>
      <c r="W70" s="31"/>
      <c r="X70" s="31"/>
    </row>
    <row r="71" spans="15:24" x14ac:dyDescent="0.2">
      <c r="O71" s="80"/>
      <c r="P71" s="14"/>
      <c r="R71" s="146" t="s">
        <v>114</v>
      </c>
      <c r="V71" s="147">
        <v>1956</v>
      </c>
      <c r="W71" s="31"/>
      <c r="X71" s="31"/>
    </row>
    <row r="72" spans="15:24" x14ac:dyDescent="0.2">
      <c r="O72" s="80"/>
      <c r="P72" s="14"/>
      <c r="R72" s="146" t="s">
        <v>115</v>
      </c>
      <c r="V72" s="147">
        <v>1955</v>
      </c>
      <c r="W72" s="31"/>
      <c r="X72" s="31"/>
    </row>
    <row r="73" spans="15:24" x14ac:dyDescent="0.2">
      <c r="O73" s="80"/>
      <c r="P73" s="14"/>
      <c r="R73" s="146" t="s">
        <v>116</v>
      </c>
      <c r="V73" s="147">
        <v>1954</v>
      </c>
      <c r="W73" s="31"/>
      <c r="X73" s="31"/>
    </row>
    <row r="74" spans="15:24" x14ac:dyDescent="0.2">
      <c r="O74" s="80"/>
      <c r="P74" s="14"/>
      <c r="R74" s="146" t="s">
        <v>117</v>
      </c>
      <c r="V74" s="147">
        <v>1953</v>
      </c>
      <c r="W74" s="31"/>
      <c r="X74" s="31"/>
    </row>
    <row r="75" spans="15:24" x14ac:dyDescent="0.2">
      <c r="O75" s="80"/>
      <c r="P75" s="14"/>
      <c r="R75" s="146" t="s">
        <v>118</v>
      </c>
      <c r="V75" s="147">
        <v>1952</v>
      </c>
      <c r="W75" s="31"/>
      <c r="X75" s="31"/>
    </row>
    <row r="76" spans="15:24" x14ac:dyDescent="0.2">
      <c r="O76" s="80"/>
      <c r="P76" s="14"/>
      <c r="R76" s="146" t="s">
        <v>119</v>
      </c>
      <c r="V76" s="147">
        <v>1951</v>
      </c>
      <c r="W76" s="31"/>
      <c r="X76" s="31"/>
    </row>
    <row r="77" spans="15:24" x14ac:dyDescent="0.2">
      <c r="O77" s="80"/>
      <c r="P77" s="14"/>
      <c r="R77" s="146" t="s">
        <v>120</v>
      </c>
      <c r="V77" s="147">
        <v>1950</v>
      </c>
      <c r="W77" s="31"/>
      <c r="X77" s="31"/>
    </row>
    <row r="78" spans="15:24" x14ac:dyDescent="0.2">
      <c r="O78" s="80"/>
      <c r="P78" s="14"/>
      <c r="R78" s="146" t="s">
        <v>121</v>
      </c>
      <c r="V78" s="147">
        <v>1949</v>
      </c>
      <c r="W78" s="31"/>
      <c r="X78" s="31"/>
    </row>
    <row r="79" spans="15:24" x14ac:dyDescent="0.2">
      <c r="O79" s="80"/>
      <c r="P79" s="14"/>
      <c r="R79" s="146" t="s">
        <v>122</v>
      </c>
      <c r="V79" s="147">
        <v>1948</v>
      </c>
      <c r="W79" s="31"/>
      <c r="X79" s="31"/>
    </row>
    <row r="80" spans="15:24" x14ac:dyDescent="0.2">
      <c r="O80" s="80"/>
      <c r="P80" s="14"/>
      <c r="R80" s="146" t="s">
        <v>123</v>
      </c>
      <c r="V80" s="147">
        <v>1947</v>
      </c>
      <c r="W80" s="31"/>
      <c r="X80" s="31"/>
    </row>
    <row r="81" spans="15:24" x14ac:dyDescent="0.2">
      <c r="O81" s="80"/>
      <c r="P81" s="14"/>
      <c r="R81" s="146" t="s">
        <v>124</v>
      </c>
      <c r="V81" s="147">
        <v>1946</v>
      </c>
      <c r="W81" s="31"/>
      <c r="X81" s="31"/>
    </row>
    <row r="82" spans="15:24" x14ac:dyDescent="0.2">
      <c r="O82" s="80"/>
      <c r="P82" s="14"/>
      <c r="R82" s="146" t="s">
        <v>125</v>
      </c>
      <c r="V82" s="147">
        <v>1945</v>
      </c>
      <c r="W82" s="31"/>
      <c r="X82" s="31"/>
    </row>
    <row r="83" spans="15:24" x14ac:dyDescent="0.2">
      <c r="O83" s="80"/>
      <c r="P83" s="14"/>
      <c r="R83" s="146" t="s">
        <v>126</v>
      </c>
      <c r="V83" s="147">
        <v>1944</v>
      </c>
      <c r="W83" s="31"/>
      <c r="X83" s="31"/>
    </row>
    <row r="84" spans="15:24" x14ac:dyDescent="0.2">
      <c r="O84" s="80"/>
      <c r="P84" s="14"/>
      <c r="R84" s="146" t="s">
        <v>127</v>
      </c>
      <c r="V84" s="147">
        <v>1943</v>
      </c>
      <c r="W84" s="31"/>
      <c r="X84" s="31"/>
    </row>
    <row r="85" spans="15:24" x14ac:dyDescent="0.2">
      <c r="O85" s="80"/>
      <c r="P85" s="14"/>
      <c r="R85" s="146" t="s">
        <v>128</v>
      </c>
      <c r="V85" s="147">
        <v>1942</v>
      </c>
      <c r="W85" s="31"/>
      <c r="X85" s="31"/>
    </row>
    <row r="86" spans="15:24" x14ac:dyDescent="0.2">
      <c r="O86" s="80"/>
      <c r="P86" s="14"/>
      <c r="R86" s="146" t="s">
        <v>129</v>
      </c>
      <c r="V86" s="147">
        <v>1941</v>
      </c>
      <c r="W86" s="31"/>
      <c r="X86" s="31"/>
    </row>
    <row r="87" spans="15:24" x14ac:dyDescent="0.2">
      <c r="O87" s="80"/>
      <c r="P87" s="14"/>
      <c r="R87" s="146" t="s">
        <v>130</v>
      </c>
      <c r="V87" s="147">
        <v>1940</v>
      </c>
      <c r="W87" s="31"/>
      <c r="X87" s="31"/>
    </row>
    <row r="88" spans="15:24" x14ac:dyDescent="0.2">
      <c r="O88" s="80"/>
      <c r="P88" s="14"/>
      <c r="R88" s="146" t="s">
        <v>131</v>
      </c>
      <c r="V88" s="147">
        <v>1939</v>
      </c>
      <c r="W88" s="31"/>
      <c r="X88" s="31"/>
    </row>
    <row r="89" spans="15:24" x14ac:dyDescent="0.2">
      <c r="O89" s="80"/>
      <c r="P89" s="14"/>
      <c r="R89" s="146" t="s">
        <v>132</v>
      </c>
      <c r="V89" s="147">
        <v>1938</v>
      </c>
      <c r="W89" s="31"/>
      <c r="X89" s="31"/>
    </row>
    <row r="90" spans="15:24" x14ac:dyDescent="0.2">
      <c r="O90" s="80"/>
      <c r="P90" s="14"/>
      <c r="R90" s="146" t="s">
        <v>133</v>
      </c>
      <c r="V90" s="147">
        <v>1937</v>
      </c>
      <c r="W90" s="31"/>
      <c r="X90" s="31"/>
    </row>
    <row r="91" spans="15:24" x14ac:dyDescent="0.2">
      <c r="O91" s="80"/>
      <c r="P91" s="14"/>
      <c r="R91" s="146" t="s">
        <v>134</v>
      </c>
      <c r="V91" s="147">
        <v>1936</v>
      </c>
      <c r="W91" s="31"/>
      <c r="X91" s="31"/>
    </row>
    <row r="92" spans="15:24" x14ac:dyDescent="0.2">
      <c r="O92" s="80"/>
      <c r="P92" s="14"/>
      <c r="R92" s="146" t="s">
        <v>135</v>
      </c>
      <c r="V92" s="147">
        <v>1935</v>
      </c>
      <c r="W92" s="31"/>
      <c r="X92" s="31"/>
    </row>
    <row r="93" spans="15:24" x14ac:dyDescent="0.2">
      <c r="O93" s="80"/>
      <c r="P93" s="14"/>
      <c r="R93" s="146" t="s">
        <v>136</v>
      </c>
      <c r="V93" s="147">
        <v>1934</v>
      </c>
      <c r="W93" s="31"/>
      <c r="X93" s="31"/>
    </row>
    <row r="94" spans="15:24" x14ac:dyDescent="0.2">
      <c r="O94" s="80"/>
      <c r="P94" s="14"/>
      <c r="R94" s="146" t="s">
        <v>137</v>
      </c>
      <c r="V94" s="147">
        <v>1933</v>
      </c>
      <c r="W94" s="31"/>
      <c r="X94" s="31"/>
    </row>
    <row r="95" spans="15:24" x14ac:dyDescent="0.2">
      <c r="O95" s="80"/>
      <c r="P95" s="14"/>
      <c r="R95" s="146" t="s">
        <v>138</v>
      </c>
      <c r="V95" s="147">
        <v>1932</v>
      </c>
      <c r="W95" s="31"/>
      <c r="X95" s="31"/>
    </row>
    <row r="96" spans="15:24" x14ac:dyDescent="0.2">
      <c r="O96" s="80"/>
      <c r="P96" s="14"/>
      <c r="R96" s="146" t="s">
        <v>139</v>
      </c>
      <c r="V96" s="147">
        <v>1931</v>
      </c>
      <c r="W96" s="31"/>
      <c r="X96" s="31"/>
    </row>
    <row r="97" spans="15:24" x14ac:dyDescent="0.2">
      <c r="O97" s="80"/>
      <c r="P97" s="14"/>
      <c r="R97" s="146" t="s">
        <v>140</v>
      </c>
      <c r="V97" s="147">
        <v>1930</v>
      </c>
      <c r="W97" s="31"/>
      <c r="X97" s="31"/>
    </row>
    <row r="98" spans="15:24" x14ac:dyDescent="0.2">
      <c r="O98" s="80"/>
      <c r="P98" s="14"/>
      <c r="R98" s="146" t="s">
        <v>141</v>
      </c>
      <c r="V98" s="147">
        <v>1929</v>
      </c>
      <c r="W98" s="31"/>
      <c r="X98" s="31"/>
    </row>
    <row r="99" spans="15:24" x14ac:dyDescent="0.2">
      <c r="O99" s="80"/>
      <c r="P99" s="14"/>
      <c r="R99" s="146" t="s">
        <v>142</v>
      </c>
      <c r="V99" s="147">
        <v>1928</v>
      </c>
      <c r="W99" s="31"/>
      <c r="X99" s="31"/>
    </row>
    <row r="100" spans="15:24" x14ac:dyDescent="0.2">
      <c r="O100" s="80"/>
      <c r="P100" s="14"/>
      <c r="R100" s="146" t="s">
        <v>143</v>
      </c>
      <c r="V100" s="147">
        <v>1927</v>
      </c>
      <c r="W100" s="31"/>
      <c r="X100" s="31"/>
    </row>
    <row r="101" spans="15:24" x14ac:dyDescent="0.2">
      <c r="O101" s="80"/>
      <c r="P101" s="14"/>
      <c r="R101" s="146" t="s">
        <v>144</v>
      </c>
      <c r="V101" s="147">
        <v>1926</v>
      </c>
      <c r="W101" s="31"/>
      <c r="X101" s="31"/>
    </row>
    <row r="102" spans="15:24" x14ac:dyDescent="0.2">
      <c r="O102" s="80"/>
      <c r="P102" s="14"/>
      <c r="R102" s="146" t="s">
        <v>145</v>
      </c>
      <c r="V102" s="147">
        <v>1925</v>
      </c>
      <c r="W102" s="31"/>
      <c r="X102" s="31"/>
    </row>
    <row r="103" spans="15:24" x14ac:dyDescent="0.2">
      <c r="O103" s="80"/>
      <c r="P103" s="14"/>
      <c r="R103" s="146" t="s">
        <v>146</v>
      </c>
      <c r="V103" s="147">
        <v>1924</v>
      </c>
      <c r="W103" s="31"/>
      <c r="X103" s="31"/>
    </row>
    <row r="104" spans="15:24" x14ac:dyDescent="0.2">
      <c r="O104" s="80"/>
      <c r="P104" s="14"/>
      <c r="R104" s="146" t="s">
        <v>147</v>
      </c>
      <c r="V104" s="147">
        <v>1923</v>
      </c>
      <c r="W104" s="31"/>
      <c r="X104" s="31"/>
    </row>
    <row r="105" spans="15:24" x14ac:dyDescent="0.2">
      <c r="O105" s="80"/>
      <c r="P105" s="14"/>
      <c r="R105" s="146" t="s">
        <v>148</v>
      </c>
      <c r="V105" s="147">
        <v>1922</v>
      </c>
      <c r="W105" s="31"/>
      <c r="X105" s="31"/>
    </row>
    <row r="106" spans="15:24" x14ac:dyDescent="0.2">
      <c r="O106" s="14"/>
      <c r="P106" s="14"/>
      <c r="R106" s="146" t="s">
        <v>149</v>
      </c>
      <c r="V106" s="147">
        <v>1921</v>
      </c>
      <c r="W106" s="31"/>
      <c r="X106" s="31"/>
    </row>
    <row r="107" spans="15:24" x14ac:dyDescent="0.2">
      <c r="P107" s="14"/>
      <c r="R107" s="146" t="s">
        <v>150</v>
      </c>
      <c r="V107" s="147">
        <v>1920</v>
      </c>
      <c r="W107" s="31"/>
      <c r="X107" s="31"/>
    </row>
    <row r="108" spans="15:24" x14ac:dyDescent="0.2">
      <c r="R108" s="146" t="s">
        <v>179</v>
      </c>
      <c r="V108" s="147">
        <v>1919</v>
      </c>
      <c r="W108" s="31"/>
      <c r="X108" s="31"/>
    </row>
    <row r="109" spans="15:24" x14ac:dyDescent="0.2">
      <c r="R109" s="146" t="s">
        <v>180</v>
      </c>
      <c r="V109" s="147">
        <v>1918</v>
      </c>
      <c r="W109" s="31"/>
      <c r="X109" s="31"/>
    </row>
    <row r="110" spans="15:24" x14ac:dyDescent="0.2">
      <c r="R110" s="146" t="s">
        <v>181</v>
      </c>
      <c r="V110" s="147">
        <v>1917</v>
      </c>
      <c r="W110" s="31"/>
      <c r="X110" s="31"/>
    </row>
    <row r="111" spans="15:24" x14ac:dyDescent="0.2">
      <c r="R111" s="146" t="s">
        <v>182</v>
      </c>
      <c r="V111" s="147">
        <v>1916</v>
      </c>
      <c r="W111" s="31"/>
      <c r="X111" s="31"/>
    </row>
    <row r="112" spans="15:24" x14ac:dyDescent="0.2">
      <c r="R112" s="146" t="s">
        <v>183</v>
      </c>
      <c r="V112" s="147">
        <v>1915</v>
      </c>
    </row>
    <row r="113" spans="18:22" x14ac:dyDescent="0.2">
      <c r="R113" s="146" t="s">
        <v>190</v>
      </c>
      <c r="V113" s="147">
        <v>1914</v>
      </c>
    </row>
    <row r="114" spans="18:22" x14ac:dyDescent="0.2">
      <c r="R114" s="146" t="s">
        <v>191</v>
      </c>
      <c r="V114" s="147">
        <v>1913</v>
      </c>
    </row>
    <row r="115" spans="18:22" x14ac:dyDescent="0.2">
      <c r="R115" s="146" t="s">
        <v>192</v>
      </c>
      <c r="V115" s="147">
        <v>1912</v>
      </c>
    </row>
    <row r="116" spans="18:22" x14ac:dyDescent="0.2">
      <c r="R116" s="146" t="s">
        <v>193</v>
      </c>
      <c r="V116" s="147">
        <v>1911</v>
      </c>
    </row>
    <row r="117" spans="18:22" x14ac:dyDescent="0.2">
      <c r="R117" s="146" t="s">
        <v>194</v>
      </c>
      <c r="V117" s="147">
        <v>1910</v>
      </c>
    </row>
    <row r="118" spans="18:22" x14ac:dyDescent="0.2">
      <c r="R118" s="146" t="s">
        <v>195</v>
      </c>
      <c r="V118" s="147">
        <v>1909</v>
      </c>
    </row>
    <row r="119" spans="18:22" x14ac:dyDescent="0.2">
      <c r="R119" s="146" t="s">
        <v>196</v>
      </c>
      <c r="V119" s="147">
        <v>1908</v>
      </c>
    </row>
    <row r="120" spans="18:22" x14ac:dyDescent="0.2">
      <c r="V120" s="147">
        <v>1907</v>
      </c>
    </row>
    <row r="121" spans="18:22" x14ac:dyDescent="0.2">
      <c r="V121" s="147">
        <v>1906</v>
      </c>
    </row>
    <row r="122" spans="18:22" x14ac:dyDescent="0.2">
      <c r="V122" s="147">
        <v>1905</v>
      </c>
    </row>
    <row r="123" spans="18:22" x14ac:dyDescent="0.2">
      <c r="V123" s="147">
        <v>1904</v>
      </c>
    </row>
    <row r="124" spans="18:22" x14ac:dyDescent="0.2">
      <c r="V124" s="147">
        <v>1903</v>
      </c>
    </row>
    <row r="125" spans="18:22" x14ac:dyDescent="0.2">
      <c r="V125" s="147">
        <v>1902</v>
      </c>
    </row>
    <row r="126" spans="18:22" x14ac:dyDescent="0.2">
      <c r="V126" s="147">
        <v>1901</v>
      </c>
    </row>
    <row r="127" spans="18:22" x14ac:dyDescent="0.2">
      <c r="V127" s="147">
        <v>1900</v>
      </c>
    </row>
  </sheetData>
  <sheetProtection sheet="1" objects="1" scenarios="1" selectLockedCells="1"/>
  <mergeCells count="5">
    <mergeCell ref="B6:C6"/>
    <mergeCell ref="D6:G6"/>
    <mergeCell ref="I6:J6"/>
    <mergeCell ref="L6:L7"/>
    <mergeCell ref="M6:M7"/>
  </mergeCells>
  <phoneticPr fontId="0" type="noConversion"/>
  <dataValidations count="8">
    <dataValidation type="list" operator="equal" allowBlank="1" showInputMessage="1" showErrorMessage="1" sqref="I8:J42">
      <formula1>$W$2:$W$4</formula1>
    </dataValidation>
    <dataValidation type="list" allowBlank="1" showInputMessage="1" showErrorMessage="1" sqref="H8:H42">
      <formula1>$T$2:$T$3</formula1>
    </dataValidation>
    <dataValidation type="list" allowBlank="1" showInputMessage="1" showErrorMessage="1" sqref="D8:D42 B8:B42">
      <formula1>$Q$2:$Q$32</formula1>
    </dataValidation>
    <dataValidation type="list" allowBlank="1" showInputMessage="1" showErrorMessage="1" sqref="E8:E42 C8:C42">
      <formula1>$S$2:$S$13</formula1>
    </dataValidation>
    <dataValidation type="list" allowBlank="1" showInputMessage="1" showErrorMessage="1" sqref="K8:K42">
      <formula1>$AB$2:$AB$6</formula1>
    </dataValidation>
    <dataValidation type="list" allowBlank="1" showInputMessage="1" showErrorMessage="1" sqref="G8:G42">
      <formula1>$R$2:$R$119</formula1>
    </dataValidation>
    <dataValidation type="list" allowBlank="1" showInputMessage="1" showErrorMessage="1" sqref="F9:F42">
      <formula1>$V$4:$V$127</formula1>
    </dataValidation>
    <dataValidation type="list" allowBlank="1" showInputMessage="1" showErrorMessage="1" sqref="F8">
      <formula1>$V$2:$V$127</formula1>
    </dataValidation>
  </dataValidations>
  <pageMargins left="0.78740157499999996" right="0.78740157499999996" top="0.49" bottom="0.984251969" header="0.4921259845" footer="0.4921259845"/>
  <pageSetup paperSize="9" orientation="portrait" r:id="rId1"/>
  <headerFooter alignWithMargins="0">
    <oddFooter>&amp;LPrière de renvoyer à l'adresse suivante : donneesepibac@invs.sante.fr ou
Institut de Veille Sanitaire – Département des Maladies Infectieuses – 12, rue du Val d’Osne, 94 415 SAINT MAURICE CEDEX Tel : 01 41 79 67 21  Fax : 01 41 79 67 69</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tabColor indexed="47"/>
  </sheetPr>
  <dimension ref="A1:AB168"/>
  <sheetViews>
    <sheetView showGridLines="0" topLeftCell="B1" workbookViewId="0">
      <pane ySplit="6" topLeftCell="A7" activePane="bottomLeft" state="frozen"/>
      <selection pane="bottomLeft" activeCell="B7" sqref="B7"/>
    </sheetView>
  </sheetViews>
  <sheetFormatPr baseColWidth="10" defaultRowHeight="13.5" x14ac:dyDescent="0.25"/>
  <cols>
    <col min="1" max="1" width="2.28515625" style="165" customWidth="1"/>
    <col min="2" max="7" width="7" customWidth="1"/>
    <col min="8" max="10" width="7" style="7" customWidth="1"/>
    <col min="11" max="11" width="8.42578125" hidden="1" customWidth="1"/>
    <col min="12" max="12" width="8.28515625" customWidth="1"/>
    <col min="13" max="13" width="13.5703125" customWidth="1"/>
    <col min="14" max="21" width="7.28515625" hidden="1" customWidth="1"/>
    <col min="22" max="22" width="7.28515625" style="13" hidden="1" customWidth="1"/>
    <col min="23" max="28" width="7.28515625" hidden="1" customWidth="1"/>
    <col min="29" max="29" width="7.28515625" customWidth="1"/>
    <col min="30" max="30" width="7.5703125" customWidth="1"/>
    <col min="31" max="31" width="9.7109375" customWidth="1"/>
  </cols>
  <sheetData>
    <row r="1" spans="1:28" ht="16.5" x14ac:dyDescent="0.25">
      <c r="B1" s="125" t="s">
        <v>14</v>
      </c>
      <c r="C1" s="125"/>
      <c r="D1" s="126"/>
      <c r="E1" s="30" t="str">
        <f>IF('Haemophilus influenzae'!F1&lt;&gt;"",'Haemophilus influenzae'!F1,"")</f>
        <v/>
      </c>
      <c r="F1" s="127"/>
      <c r="G1" s="128" t="s">
        <v>8</v>
      </c>
      <c r="H1" s="68" t="str">
        <f>IF('Haemophilus influenzae'!I1&lt;&gt;"",'Haemophilus influenzae'!I1,"")</f>
        <v/>
      </c>
      <c r="I1" s="335" t="s">
        <v>197</v>
      </c>
      <c r="J1" s="335"/>
      <c r="K1" s="335"/>
      <c r="L1" s="336"/>
      <c r="M1" s="336"/>
      <c r="O1" s="79"/>
      <c r="Q1" s="169" t="s">
        <v>6</v>
      </c>
      <c r="R1" s="169" t="s">
        <v>5</v>
      </c>
      <c r="S1" s="170" t="s">
        <v>4</v>
      </c>
      <c r="T1" s="169" t="s">
        <v>1</v>
      </c>
      <c r="U1" s="170" t="s">
        <v>41</v>
      </c>
      <c r="V1" s="169" t="s">
        <v>8</v>
      </c>
      <c r="W1" s="171" t="s">
        <v>170</v>
      </c>
      <c r="X1" s="172" t="s">
        <v>159</v>
      </c>
      <c r="Y1" s="169" t="s">
        <v>160</v>
      </c>
      <c r="Z1" s="169" t="s">
        <v>167</v>
      </c>
      <c r="AA1" s="170" t="s">
        <v>169</v>
      </c>
      <c r="AB1" s="170" t="s">
        <v>12</v>
      </c>
    </row>
    <row r="2" spans="1:28" ht="15" x14ac:dyDescent="0.25">
      <c r="B2" s="125"/>
      <c r="C2" s="68"/>
      <c r="D2" s="130"/>
      <c r="E2" s="125" t="s">
        <v>16</v>
      </c>
      <c r="F2" s="126"/>
      <c r="G2" s="123" t="str">
        <f>IF('Haemophilus influenzae'!G2&lt;&gt;"",'Haemophilus influenzae'!G2,"")</f>
        <v/>
      </c>
      <c r="H2" s="31"/>
      <c r="I2" s="335"/>
      <c r="J2" s="335"/>
      <c r="K2" s="335"/>
      <c r="L2" s="336"/>
      <c r="M2" s="336"/>
      <c r="O2" s="79"/>
      <c r="Q2" s="79" t="s">
        <v>42</v>
      </c>
      <c r="R2" s="79" t="s">
        <v>51</v>
      </c>
      <c r="S2" s="79" t="s">
        <v>42</v>
      </c>
      <c r="T2" t="s">
        <v>9</v>
      </c>
      <c r="U2" s="7" t="s">
        <v>40</v>
      </c>
      <c r="V2" s="169">
        <v>2025</v>
      </c>
      <c r="W2" s="7" t="s">
        <v>154</v>
      </c>
      <c r="X2" s="7" t="s">
        <v>171</v>
      </c>
      <c r="Y2" s="76">
        <v>1</v>
      </c>
      <c r="Z2" s="76" t="s">
        <v>161</v>
      </c>
      <c r="AA2" t="s">
        <v>17</v>
      </c>
      <c r="AB2" t="s">
        <v>37</v>
      </c>
    </row>
    <row r="3" spans="1:28" x14ac:dyDescent="0.25">
      <c r="B3" s="67" t="s">
        <v>213</v>
      </c>
      <c r="C3" s="66"/>
      <c r="D3" s="66"/>
      <c r="E3" s="66"/>
      <c r="F3" s="69"/>
      <c r="G3" s="30"/>
      <c r="H3" s="31"/>
      <c r="I3" s="335"/>
      <c r="J3" s="335"/>
      <c r="K3" s="335"/>
      <c r="L3" s="336"/>
      <c r="M3" s="336"/>
      <c r="O3" s="79"/>
      <c r="Q3" s="79" t="s">
        <v>43</v>
      </c>
      <c r="R3" s="79" t="s">
        <v>42</v>
      </c>
      <c r="S3" s="79" t="s">
        <v>43</v>
      </c>
      <c r="T3" t="s">
        <v>10</v>
      </c>
      <c r="U3" s="7" t="s">
        <v>38</v>
      </c>
      <c r="V3" s="169">
        <v>2024</v>
      </c>
      <c r="W3" s="7" t="s">
        <v>38</v>
      </c>
      <c r="X3" s="7" t="s">
        <v>172</v>
      </c>
      <c r="Y3" s="76">
        <v>2</v>
      </c>
      <c r="Z3" s="76" t="s">
        <v>162</v>
      </c>
      <c r="AA3" t="s">
        <v>18</v>
      </c>
      <c r="AB3" t="s">
        <v>52</v>
      </c>
    </row>
    <row r="4" spans="1:28" ht="17.25" thickBot="1" x14ac:dyDescent="0.35">
      <c r="B4" s="30"/>
      <c r="C4" s="30"/>
      <c r="D4" s="30"/>
      <c r="E4" s="30"/>
      <c r="F4" s="30"/>
      <c r="G4" s="1" t="s">
        <v>208</v>
      </c>
      <c r="H4" s="31"/>
      <c r="I4" s="31"/>
      <c r="J4" s="31"/>
      <c r="K4" s="30"/>
      <c r="L4" s="30"/>
      <c r="O4" s="79"/>
      <c r="Q4" s="79" t="s">
        <v>44</v>
      </c>
      <c r="R4" s="79" t="s">
        <v>43</v>
      </c>
      <c r="S4" s="79" t="s">
        <v>44</v>
      </c>
      <c r="U4" s="7" t="s">
        <v>11</v>
      </c>
      <c r="V4" s="169">
        <v>2023</v>
      </c>
      <c r="W4" s="7" t="s">
        <v>155</v>
      </c>
      <c r="X4" s="7" t="s">
        <v>173</v>
      </c>
      <c r="Y4" s="76">
        <v>3</v>
      </c>
      <c r="Z4" s="76" t="s">
        <v>163</v>
      </c>
      <c r="AA4" t="s">
        <v>19</v>
      </c>
      <c r="AB4" t="s">
        <v>39</v>
      </c>
    </row>
    <row r="5" spans="1:28" ht="56.25" customHeight="1" x14ac:dyDescent="0.25">
      <c r="B5" s="317" t="s">
        <v>0</v>
      </c>
      <c r="C5" s="318"/>
      <c r="D5" s="339" t="s">
        <v>186</v>
      </c>
      <c r="E5" s="339"/>
      <c r="F5" s="339"/>
      <c r="G5" s="340"/>
      <c r="H5" s="32" t="s">
        <v>1</v>
      </c>
      <c r="I5" s="317" t="s">
        <v>158</v>
      </c>
      <c r="J5" s="341"/>
      <c r="K5" s="187" t="s">
        <v>2</v>
      </c>
      <c r="L5" s="337" t="s">
        <v>176</v>
      </c>
      <c r="M5" s="322" t="s">
        <v>189</v>
      </c>
      <c r="O5" s="79"/>
      <c r="Q5" s="79" t="s">
        <v>45</v>
      </c>
      <c r="R5" s="79" t="s">
        <v>44</v>
      </c>
      <c r="S5" s="79" t="s">
        <v>45</v>
      </c>
      <c r="V5" s="185">
        <v>2022</v>
      </c>
      <c r="W5" s="7"/>
      <c r="X5" s="7"/>
      <c r="Y5" s="76">
        <v>4</v>
      </c>
      <c r="Z5" s="76" t="s">
        <v>164</v>
      </c>
      <c r="AA5" t="s">
        <v>20</v>
      </c>
      <c r="AB5" t="s">
        <v>40</v>
      </c>
    </row>
    <row r="6" spans="1:28" ht="36.75" customHeight="1" thickBot="1" x14ac:dyDescent="0.3">
      <c r="B6" s="33" t="s">
        <v>6</v>
      </c>
      <c r="C6" s="34" t="s">
        <v>7</v>
      </c>
      <c r="D6" s="35" t="s">
        <v>6</v>
      </c>
      <c r="E6" s="35" t="s">
        <v>4</v>
      </c>
      <c r="F6" s="35" t="s">
        <v>8</v>
      </c>
      <c r="G6" s="157" t="s">
        <v>5</v>
      </c>
      <c r="H6" s="47" t="s">
        <v>35</v>
      </c>
      <c r="I6" s="131" t="s">
        <v>209</v>
      </c>
      <c r="J6" s="131" t="s">
        <v>157</v>
      </c>
      <c r="K6" s="189" t="s">
        <v>151</v>
      </c>
      <c r="L6" s="338"/>
      <c r="M6" s="323"/>
      <c r="O6" s="79"/>
      <c r="Q6" s="79" t="s">
        <v>46</v>
      </c>
      <c r="R6" s="79" t="s">
        <v>45</v>
      </c>
      <c r="S6" s="79" t="s">
        <v>46</v>
      </c>
      <c r="V6" s="185">
        <v>2021</v>
      </c>
      <c r="W6" s="7"/>
      <c r="X6" s="7"/>
      <c r="Y6" s="76">
        <v>5</v>
      </c>
      <c r="Z6" s="76" t="s">
        <v>165</v>
      </c>
      <c r="AA6" t="s">
        <v>21</v>
      </c>
      <c r="AB6" t="s">
        <v>11</v>
      </c>
    </row>
    <row r="7" spans="1:28" ht="17.25" customHeight="1" x14ac:dyDescent="0.25">
      <c r="A7" s="166">
        <v>1</v>
      </c>
      <c r="B7" s="84"/>
      <c r="C7" s="99"/>
      <c r="D7" s="104"/>
      <c r="E7" s="105"/>
      <c r="F7" s="103"/>
      <c r="G7" s="158"/>
      <c r="H7" s="38"/>
      <c r="I7" s="37"/>
      <c r="J7" s="17"/>
      <c r="K7" s="124"/>
      <c r="L7" s="49"/>
      <c r="M7" s="180"/>
      <c r="O7" s="79"/>
      <c r="Q7" s="79" t="s">
        <v>47</v>
      </c>
      <c r="R7" s="79" t="s">
        <v>46</v>
      </c>
      <c r="S7" s="79" t="s">
        <v>47</v>
      </c>
      <c r="V7">
        <v>2020</v>
      </c>
      <c r="W7" s="7"/>
      <c r="X7" s="7"/>
      <c r="Y7" s="76">
        <v>6</v>
      </c>
      <c r="Z7" s="76" t="s">
        <v>166</v>
      </c>
      <c r="AA7" t="s">
        <v>22</v>
      </c>
    </row>
    <row r="8" spans="1:28" ht="17.25" customHeight="1" x14ac:dyDescent="0.25">
      <c r="A8" s="166">
        <v>2</v>
      </c>
      <c r="B8" s="87"/>
      <c r="C8" s="90"/>
      <c r="D8" s="106"/>
      <c r="E8" s="107"/>
      <c r="F8" s="108"/>
      <c r="G8" s="159"/>
      <c r="H8" s="19"/>
      <c r="I8" s="41"/>
      <c r="J8" s="23"/>
      <c r="K8" s="109"/>
      <c r="L8" s="24"/>
      <c r="M8" s="181"/>
      <c r="O8" s="79"/>
      <c r="Q8" s="79" t="s">
        <v>48</v>
      </c>
      <c r="R8" s="79" t="s">
        <v>47</v>
      </c>
      <c r="S8" s="79" t="s">
        <v>48</v>
      </c>
      <c r="V8">
        <v>2019</v>
      </c>
      <c r="W8" s="7"/>
      <c r="X8" s="7"/>
      <c r="AA8" t="s">
        <v>23</v>
      </c>
    </row>
    <row r="9" spans="1:28" ht="17.25" customHeight="1" x14ac:dyDescent="0.25">
      <c r="A9" s="166">
        <v>3</v>
      </c>
      <c r="B9" s="87"/>
      <c r="C9" s="90"/>
      <c r="D9" s="106"/>
      <c r="E9" s="107"/>
      <c r="F9" s="108"/>
      <c r="G9" s="159"/>
      <c r="H9" s="19"/>
      <c r="I9" s="41"/>
      <c r="J9" s="23"/>
      <c r="K9" s="109"/>
      <c r="L9" s="24"/>
      <c r="M9" s="48"/>
      <c r="O9" s="79"/>
      <c r="Q9" s="79" t="s">
        <v>49</v>
      </c>
      <c r="R9" s="79" t="s">
        <v>48</v>
      </c>
      <c r="S9" s="79" t="s">
        <v>49</v>
      </c>
      <c r="V9">
        <v>2018</v>
      </c>
      <c r="W9" s="7"/>
      <c r="X9" s="7"/>
      <c r="AA9" t="s">
        <v>24</v>
      </c>
    </row>
    <row r="10" spans="1:28" ht="17.25" customHeight="1" x14ac:dyDescent="0.25">
      <c r="A10" s="166">
        <v>4</v>
      </c>
      <c r="B10" s="87"/>
      <c r="C10" s="90"/>
      <c r="D10" s="106"/>
      <c r="E10" s="107"/>
      <c r="F10" s="108"/>
      <c r="G10" s="159"/>
      <c r="H10" s="19"/>
      <c r="I10" s="41"/>
      <c r="J10" s="23"/>
      <c r="K10" s="109"/>
      <c r="L10" s="24"/>
      <c r="M10" s="48"/>
      <c r="O10" s="79"/>
      <c r="Q10" s="79" t="s">
        <v>50</v>
      </c>
      <c r="R10" s="79" t="s">
        <v>49</v>
      </c>
      <c r="S10" s="79" t="s">
        <v>50</v>
      </c>
      <c r="V10">
        <v>2017</v>
      </c>
      <c r="W10" s="7"/>
      <c r="X10" s="7"/>
      <c r="AA10" t="s">
        <v>25</v>
      </c>
    </row>
    <row r="11" spans="1:28" ht="17.25" customHeight="1" x14ac:dyDescent="0.25">
      <c r="A11" s="166">
        <v>5</v>
      </c>
      <c r="B11" s="87"/>
      <c r="C11" s="90"/>
      <c r="D11" s="106"/>
      <c r="E11" s="107"/>
      <c r="F11" s="108"/>
      <c r="G11" s="159"/>
      <c r="H11" s="19"/>
      <c r="I11" s="41"/>
      <c r="J11" s="23"/>
      <c r="K11" s="109"/>
      <c r="L11" s="24"/>
      <c r="M11" s="48"/>
      <c r="O11" s="79"/>
      <c r="Q11" s="79" t="s">
        <v>57</v>
      </c>
      <c r="R11" s="79" t="s">
        <v>50</v>
      </c>
      <c r="S11" s="79" t="s">
        <v>57</v>
      </c>
      <c r="V11">
        <v>2016</v>
      </c>
      <c r="W11" s="7"/>
      <c r="X11" s="7"/>
      <c r="AA11" t="s">
        <v>26</v>
      </c>
    </row>
    <row r="12" spans="1:28" ht="17.25" customHeight="1" x14ac:dyDescent="0.25">
      <c r="A12" s="166">
        <v>6</v>
      </c>
      <c r="B12" s="87"/>
      <c r="C12" s="90"/>
      <c r="D12" s="106"/>
      <c r="E12" s="107"/>
      <c r="F12" s="108"/>
      <c r="G12" s="159"/>
      <c r="H12" s="19"/>
      <c r="I12" s="41"/>
      <c r="J12" s="23"/>
      <c r="K12" s="109"/>
      <c r="L12" s="24"/>
      <c r="M12" s="48"/>
      <c r="O12" s="79"/>
      <c r="Q12" s="79" t="s">
        <v>58</v>
      </c>
      <c r="R12" s="79" t="s">
        <v>57</v>
      </c>
      <c r="S12" s="79" t="s">
        <v>58</v>
      </c>
      <c r="V12">
        <v>2015</v>
      </c>
      <c r="W12" s="7"/>
      <c r="X12" s="7"/>
      <c r="AA12" t="s">
        <v>27</v>
      </c>
    </row>
    <row r="13" spans="1:28" ht="17.25" customHeight="1" x14ac:dyDescent="0.25">
      <c r="A13" s="166">
        <v>7</v>
      </c>
      <c r="B13" s="87"/>
      <c r="C13" s="90"/>
      <c r="D13" s="106"/>
      <c r="E13" s="107"/>
      <c r="F13" s="108"/>
      <c r="G13" s="159"/>
      <c r="H13" s="19"/>
      <c r="I13" s="41"/>
      <c r="J13" s="23"/>
      <c r="K13" s="109"/>
      <c r="L13" s="24"/>
      <c r="M13" s="48"/>
      <c r="O13" s="79"/>
      <c r="Q13" s="79" t="s">
        <v>59</v>
      </c>
      <c r="R13" s="79" t="s">
        <v>58</v>
      </c>
      <c r="S13" s="79" t="s">
        <v>59</v>
      </c>
      <c r="V13">
        <v>2014</v>
      </c>
      <c r="W13" s="7"/>
      <c r="X13" s="7"/>
      <c r="AA13" t="s">
        <v>28</v>
      </c>
    </row>
    <row r="14" spans="1:28" ht="17.25" customHeight="1" x14ac:dyDescent="0.25">
      <c r="A14" s="166">
        <v>8</v>
      </c>
      <c r="B14" s="87"/>
      <c r="C14" s="90"/>
      <c r="D14" s="106"/>
      <c r="E14" s="107"/>
      <c r="F14" s="108"/>
      <c r="G14" s="159"/>
      <c r="H14" s="19"/>
      <c r="I14" s="41"/>
      <c r="J14" s="23"/>
      <c r="K14" s="109"/>
      <c r="L14" s="24"/>
      <c r="M14" s="48"/>
      <c r="O14" s="79"/>
      <c r="Q14" s="79" t="s">
        <v>60</v>
      </c>
      <c r="R14" s="79" t="s">
        <v>59</v>
      </c>
      <c r="V14">
        <v>2013</v>
      </c>
      <c r="W14" s="7"/>
      <c r="X14" s="7"/>
      <c r="AA14" t="s">
        <v>29</v>
      </c>
    </row>
    <row r="15" spans="1:28" ht="17.25" customHeight="1" x14ac:dyDescent="0.25">
      <c r="A15" s="166">
        <v>9</v>
      </c>
      <c r="B15" s="87"/>
      <c r="C15" s="90"/>
      <c r="D15" s="106"/>
      <c r="E15" s="107"/>
      <c r="F15" s="108"/>
      <c r="G15" s="159"/>
      <c r="H15" s="19"/>
      <c r="I15" s="41"/>
      <c r="J15" s="23"/>
      <c r="K15" s="109"/>
      <c r="L15" s="24"/>
      <c r="M15" s="48"/>
      <c r="O15" s="79"/>
      <c r="Q15" s="79" t="s">
        <v>55</v>
      </c>
      <c r="R15" s="79" t="s">
        <v>60</v>
      </c>
      <c r="V15">
        <v>2012</v>
      </c>
      <c r="W15" s="7"/>
      <c r="X15" s="7"/>
      <c r="AA15" t="s">
        <v>30</v>
      </c>
    </row>
    <row r="16" spans="1:28" ht="17.25" customHeight="1" x14ac:dyDescent="0.25">
      <c r="A16" s="166">
        <v>10</v>
      </c>
      <c r="B16" s="87"/>
      <c r="C16" s="90"/>
      <c r="D16" s="106"/>
      <c r="E16" s="107"/>
      <c r="F16" s="108"/>
      <c r="G16" s="159"/>
      <c r="H16" s="19"/>
      <c r="I16" s="41"/>
      <c r="J16" s="23"/>
      <c r="K16" s="109"/>
      <c r="L16" s="24"/>
      <c r="M16" s="48"/>
      <c r="O16" s="79"/>
      <c r="Q16" s="79" t="s">
        <v>56</v>
      </c>
      <c r="R16" s="79" t="s">
        <v>55</v>
      </c>
      <c r="V16">
        <v>2011</v>
      </c>
      <c r="W16" s="7"/>
      <c r="X16" s="7"/>
      <c r="AA16" t="s">
        <v>168</v>
      </c>
    </row>
    <row r="17" spans="1:27" ht="17.25" customHeight="1" x14ac:dyDescent="0.25">
      <c r="A17" s="166">
        <v>11</v>
      </c>
      <c r="B17" s="87"/>
      <c r="C17" s="90"/>
      <c r="D17" s="106"/>
      <c r="E17" s="107"/>
      <c r="F17" s="108"/>
      <c r="G17" s="159"/>
      <c r="H17" s="19"/>
      <c r="I17" s="41"/>
      <c r="J17" s="23"/>
      <c r="K17" s="109"/>
      <c r="L17" s="24"/>
      <c r="M17" s="48"/>
      <c r="O17" s="79"/>
      <c r="Q17" s="79" t="s">
        <v>61</v>
      </c>
      <c r="R17" s="79" t="s">
        <v>56</v>
      </c>
      <c r="V17">
        <v>2010</v>
      </c>
      <c r="W17" s="7"/>
      <c r="X17" s="7"/>
      <c r="AA17" t="s">
        <v>31</v>
      </c>
    </row>
    <row r="18" spans="1:27" ht="17.25" customHeight="1" x14ac:dyDescent="0.25">
      <c r="A18" s="166">
        <v>12</v>
      </c>
      <c r="B18" s="87"/>
      <c r="C18" s="90"/>
      <c r="D18" s="106"/>
      <c r="E18" s="107"/>
      <c r="F18" s="108"/>
      <c r="G18" s="159"/>
      <c r="H18" s="19"/>
      <c r="I18" s="41"/>
      <c r="J18" s="23"/>
      <c r="K18" s="109"/>
      <c r="L18" s="24"/>
      <c r="M18" s="48"/>
      <c r="O18" s="79"/>
      <c r="Q18" s="79" t="s">
        <v>62</v>
      </c>
      <c r="R18" s="79" t="s">
        <v>61</v>
      </c>
      <c r="V18" s="13">
        <v>2009</v>
      </c>
      <c r="W18" s="7"/>
      <c r="X18" s="7"/>
      <c r="AA18" t="s">
        <v>32</v>
      </c>
    </row>
    <row r="19" spans="1:27" ht="17.25" customHeight="1" x14ac:dyDescent="0.25">
      <c r="A19" s="166">
        <v>13</v>
      </c>
      <c r="B19" s="87"/>
      <c r="C19" s="90"/>
      <c r="D19" s="106"/>
      <c r="E19" s="107"/>
      <c r="F19" s="108"/>
      <c r="G19" s="159"/>
      <c r="H19" s="19"/>
      <c r="I19" s="41"/>
      <c r="J19" s="23"/>
      <c r="K19" s="109"/>
      <c r="L19" s="24"/>
      <c r="M19" s="48"/>
      <c r="O19" s="79"/>
      <c r="Q19" s="79" t="s">
        <v>63</v>
      </c>
      <c r="R19" s="79" t="s">
        <v>62</v>
      </c>
      <c r="V19" s="13">
        <v>2008</v>
      </c>
      <c r="W19" s="7"/>
      <c r="X19" s="7"/>
      <c r="AA19" t="s">
        <v>33</v>
      </c>
    </row>
    <row r="20" spans="1:27" ht="17.25" customHeight="1" x14ac:dyDescent="0.25">
      <c r="A20" s="166">
        <v>14</v>
      </c>
      <c r="B20" s="87"/>
      <c r="C20" s="90"/>
      <c r="D20" s="106"/>
      <c r="E20" s="107"/>
      <c r="F20" s="108"/>
      <c r="G20" s="159"/>
      <c r="H20" s="19"/>
      <c r="I20" s="41"/>
      <c r="J20" s="23"/>
      <c r="K20" s="109"/>
      <c r="L20" s="24"/>
      <c r="M20" s="48"/>
      <c r="O20" s="79"/>
      <c r="Q20" s="79" t="s">
        <v>64</v>
      </c>
      <c r="R20" s="79" t="s">
        <v>63</v>
      </c>
      <c r="V20" s="13">
        <v>2007</v>
      </c>
      <c r="W20" s="7"/>
      <c r="X20" s="7"/>
      <c r="AA20" t="s">
        <v>34</v>
      </c>
    </row>
    <row r="21" spans="1:27" ht="17.25" customHeight="1" x14ac:dyDescent="0.25">
      <c r="A21" s="166">
        <v>15</v>
      </c>
      <c r="B21" s="87"/>
      <c r="C21" s="90"/>
      <c r="D21" s="106"/>
      <c r="E21" s="107"/>
      <c r="F21" s="108"/>
      <c r="G21" s="159"/>
      <c r="H21" s="19"/>
      <c r="I21" s="41"/>
      <c r="J21" s="23"/>
      <c r="K21" s="109"/>
      <c r="L21" s="24"/>
      <c r="M21" s="48"/>
      <c r="O21" s="79"/>
      <c r="Q21" s="79" t="s">
        <v>65</v>
      </c>
      <c r="R21" s="79" t="s">
        <v>64</v>
      </c>
      <c r="V21" s="13">
        <v>2006</v>
      </c>
      <c r="W21" s="7"/>
      <c r="X21" s="7"/>
    </row>
    <row r="22" spans="1:27" ht="17.25" customHeight="1" x14ac:dyDescent="0.25">
      <c r="A22" s="166">
        <v>16</v>
      </c>
      <c r="B22" s="87"/>
      <c r="C22" s="90"/>
      <c r="D22" s="106"/>
      <c r="E22" s="107"/>
      <c r="F22" s="108"/>
      <c r="G22" s="159"/>
      <c r="H22" s="19"/>
      <c r="I22" s="41"/>
      <c r="J22" s="23"/>
      <c r="K22" s="109"/>
      <c r="L22" s="24"/>
      <c r="M22" s="48"/>
      <c r="O22" s="79"/>
      <c r="Q22" s="79" t="s">
        <v>66</v>
      </c>
      <c r="R22" s="79" t="s">
        <v>65</v>
      </c>
      <c r="V22" s="13">
        <v>2005</v>
      </c>
      <c r="W22" s="7"/>
      <c r="X22" s="7"/>
    </row>
    <row r="23" spans="1:27" ht="17.25" customHeight="1" x14ac:dyDescent="0.25">
      <c r="A23" s="166">
        <v>17</v>
      </c>
      <c r="B23" s="87"/>
      <c r="C23" s="90"/>
      <c r="D23" s="106"/>
      <c r="E23" s="107"/>
      <c r="F23" s="108"/>
      <c r="G23" s="159"/>
      <c r="H23" s="19"/>
      <c r="I23" s="41"/>
      <c r="J23" s="23"/>
      <c r="K23" s="109"/>
      <c r="L23" s="24"/>
      <c r="M23" s="48"/>
      <c r="O23" s="79"/>
      <c r="Q23" s="79" t="s">
        <v>67</v>
      </c>
      <c r="R23" s="79" t="s">
        <v>66</v>
      </c>
      <c r="V23" s="13">
        <v>2004</v>
      </c>
      <c r="W23" s="7"/>
      <c r="X23" s="7"/>
    </row>
    <row r="24" spans="1:27" ht="17.25" customHeight="1" x14ac:dyDescent="0.25">
      <c r="A24" s="166">
        <v>18</v>
      </c>
      <c r="B24" s="87"/>
      <c r="C24" s="90"/>
      <c r="D24" s="106"/>
      <c r="E24" s="107"/>
      <c r="F24" s="108"/>
      <c r="G24" s="159"/>
      <c r="H24" s="19"/>
      <c r="I24" s="41"/>
      <c r="J24" s="23"/>
      <c r="K24" s="109"/>
      <c r="L24" s="24"/>
      <c r="M24" s="48"/>
      <c r="O24" s="79"/>
      <c r="Q24" s="79" t="s">
        <v>68</v>
      </c>
      <c r="R24" s="79" t="s">
        <v>67</v>
      </c>
      <c r="V24" s="13">
        <v>2003</v>
      </c>
      <c r="W24" s="7"/>
      <c r="X24" s="7"/>
    </row>
    <row r="25" spans="1:27" ht="17.25" customHeight="1" x14ac:dyDescent="0.25">
      <c r="A25" s="166">
        <v>19</v>
      </c>
      <c r="B25" s="87"/>
      <c r="C25" s="90"/>
      <c r="D25" s="106"/>
      <c r="E25" s="107"/>
      <c r="F25" s="108"/>
      <c r="G25" s="159"/>
      <c r="H25" s="19"/>
      <c r="I25" s="41"/>
      <c r="J25" s="23"/>
      <c r="K25" s="109"/>
      <c r="L25" s="24"/>
      <c r="M25" s="48"/>
      <c r="O25" s="79"/>
      <c r="Q25" s="79" t="s">
        <v>69</v>
      </c>
      <c r="R25" s="79" t="s">
        <v>68</v>
      </c>
      <c r="V25" s="13">
        <v>2002</v>
      </c>
      <c r="W25" s="7"/>
      <c r="X25" s="7"/>
    </row>
    <row r="26" spans="1:27" ht="17.25" customHeight="1" x14ac:dyDescent="0.25">
      <c r="A26" s="166">
        <v>20</v>
      </c>
      <c r="B26" s="87"/>
      <c r="C26" s="90"/>
      <c r="D26" s="106"/>
      <c r="E26" s="107"/>
      <c r="F26" s="108"/>
      <c r="G26" s="159"/>
      <c r="H26" s="19"/>
      <c r="I26" s="41"/>
      <c r="J26" s="23"/>
      <c r="K26" s="109"/>
      <c r="L26" s="24"/>
      <c r="M26" s="48"/>
      <c r="O26" s="79"/>
      <c r="Q26" s="79" t="s">
        <v>70</v>
      </c>
      <c r="R26" s="79" t="s">
        <v>69</v>
      </c>
      <c r="V26" s="13">
        <v>2001</v>
      </c>
      <c r="W26" s="7"/>
      <c r="X26" s="7"/>
    </row>
    <row r="27" spans="1:27" ht="17.25" customHeight="1" x14ac:dyDescent="0.25">
      <c r="A27" s="166">
        <v>21</v>
      </c>
      <c r="B27" s="87"/>
      <c r="C27" s="90"/>
      <c r="D27" s="106"/>
      <c r="E27" s="107"/>
      <c r="F27" s="108"/>
      <c r="G27" s="159"/>
      <c r="H27" s="19"/>
      <c r="I27" s="41"/>
      <c r="J27" s="23"/>
      <c r="K27" s="109"/>
      <c r="L27" s="24"/>
      <c r="M27" s="48"/>
      <c r="O27" s="79"/>
      <c r="Q27" s="79" t="s">
        <v>71</v>
      </c>
      <c r="R27" s="79" t="s">
        <v>70</v>
      </c>
      <c r="V27" s="13">
        <v>2000</v>
      </c>
      <c r="W27" s="7"/>
      <c r="X27" s="7"/>
    </row>
    <row r="28" spans="1:27" ht="17.25" customHeight="1" x14ac:dyDescent="0.25">
      <c r="A28" s="166">
        <v>22</v>
      </c>
      <c r="B28" s="87"/>
      <c r="C28" s="90"/>
      <c r="D28" s="106"/>
      <c r="E28" s="107"/>
      <c r="F28" s="108"/>
      <c r="G28" s="159"/>
      <c r="H28" s="19"/>
      <c r="I28" s="41"/>
      <c r="J28" s="23"/>
      <c r="K28" s="109"/>
      <c r="L28" s="24"/>
      <c r="M28" s="48"/>
      <c r="O28" s="79"/>
      <c r="Q28" s="79" t="s">
        <v>72</v>
      </c>
      <c r="R28" s="79" t="s">
        <v>71</v>
      </c>
      <c r="V28" s="13">
        <v>1999</v>
      </c>
      <c r="W28" s="7"/>
      <c r="X28" s="7"/>
    </row>
    <row r="29" spans="1:27" ht="17.25" customHeight="1" x14ac:dyDescent="0.25">
      <c r="A29" s="166">
        <v>23</v>
      </c>
      <c r="B29" s="87"/>
      <c r="C29" s="90"/>
      <c r="D29" s="106"/>
      <c r="E29" s="107"/>
      <c r="F29" s="108"/>
      <c r="G29" s="159"/>
      <c r="H29" s="19"/>
      <c r="I29" s="41"/>
      <c r="J29" s="23"/>
      <c r="K29" s="109"/>
      <c r="L29" s="24"/>
      <c r="M29" s="48"/>
      <c r="O29" s="79"/>
      <c r="Q29" s="79" t="s">
        <v>73</v>
      </c>
      <c r="R29" s="79" t="s">
        <v>72</v>
      </c>
      <c r="V29" s="13">
        <v>1998</v>
      </c>
      <c r="W29" s="7"/>
      <c r="X29" s="7"/>
    </row>
    <row r="30" spans="1:27" ht="17.25" customHeight="1" x14ac:dyDescent="0.25">
      <c r="A30" s="166">
        <v>24</v>
      </c>
      <c r="B30" s="87"/>
      <c r="C30" s="90"/>
      <c r="D30" s="106"/>
      <c r="E30" s="107"/>
      <c r="F30" s="108"/>
      <c r="G30" s="159"/>
      <c r="H30" s="19"/>
      <c r="I30" s="41"/>
      <c r="J30" s="23"/>
      <c r="K30" s="109"/>
      <c r="L30" s="24"/>
      <c r="M30" s="48"/>
      <c r="O30" s="79"/>
      <c r="Q30" s="79" t="s">
        <v>74</v>
      </c>
      <c r="R30" s="79" t="s">
        <v>73</v>
      </c>
      <c r="V30" s="13">
        <v>1997</v>
      </c>
      <c r="W30" s="7"/>
      <c r="X30" s="7"/>
    </row>
    <row r="31" spans="1:27" ht="17.25" customHeight="1" x14ac:dyDescent="0.25">
      <c r="A31" s="166">
        <v>25</v>
      </c>
      <c r="B31" s="87"/>
      <c r="C31" s="90"/>
      <c r="D31" s="106"/>
      <c r="E31" s="107"/>
      <c r="F31" s="108"/>
      <c r="G31" s="159"/>
      <c r="H31" s="19"/>
      <c r="I31" s="41"/>
      <c r="J31" s="23"/>
      <c r="K31" s="109"/>
      <c r="L31" s="24"/>
      <c r="M31" s="48"/>
      <c r="O31" s="79"/>
      <c r="Q31" s="79" t="s">
        <v>75</v>
      </c>
      <c r="R31" s="79" t="s">
        <v>74</v>
      </c>
      <c r="V31" s="13">
        <v>1996</v>
      </c>
      <c r="W31" s="7"/>
      <c r="X31" s="7"/>
    </row>
    <row r="32" spans="1:27" ht="17.25" customHeight="1" x14ac:dyDescent="0.25">
      <c r="A32" s="166">
        <v>26</v>
      </c>
      <c r="B32" s="87"/>
      <c r="C32" s="90"/>
      <c r="D32" s="106"/>
      <c r="E32" s="107"/>
      <c r="F32" s="108"/>
      <c r="G32" s="159"/>
      <c r="H32" s="19"/>
      <c r="I32" s="41"/>
      <c r="J32" s="23"/>
      <c r="K32" s="109"/>
      <c r="L32" s="24"/>
      <c r="M32" s="48"/>
      <c r="O32" s="79"/>
      <c r="Q32" s="79" t="s">
        <v>76</v>
      </c>
      <c r="R32" s="79" t="s">
        <v>75</v>
      </c>
      <c r="V32" s="13">
        <v>1995</v>
      </c>
      <c r="W32" s="7"/>
      <c r="X32" s="7"/>
    </row>
    <row r="33" spans="1:24" ht="17.25" customHeight="1" x14ac:dyDescent="0.25">
      <c r="A33" s="166">
        <v>27</v>
      </c>
      <c r="B33" s="87"/>
      <c r="C33" s="90"/>
      <c r="D33" s="106"/>
      <c r="E33" s="107"/>
      <c r="F33" s="108"/>
      <c r="G33" s="159"/>
      <c r="H33" s="19"/>
      <c r="I33" s="41"/>
      <c r="J33" s="23"/>
      <c r="K33" s="109"/>
      <c r="L33" s="81"/>
      <c r="M33" s="48"/>
      <c r="O33" s="79"/>
      <c r="R33" s="79" t="s">
        <v>76</v>
      </c>
      <c r="V33" s="13">
        <v>1994</v>
      </c>
      <c r="W33" s="7"/>
      <c r="X33" s="7"/>
    </row>
    <row r="34" spans="1:24" ht="17.25" customHeight="1" x14ac:dyDescent="0.25">
      <c r="A34" s="166">
        <v>28</v>
      </c>
      <c r="B34" s="87"/>
      <c r="C34" s="90"/>
      <c r="D34" s="106"/>
      <c r="E34" s="107"/>
      <c r="F34" s="108"/>
      <c r="G34" s="159"/>
      <c r="H34" s="19"/>
      <c r="I34" s="41"/>
      <c r="J34" s="23"/>
      <c r="K34" s="109"/>
      <c r="L34" s="24"/>
      <c r="M34" s="48"/>
      <c r="O34" s="79"/>
      <c r="R34" s="79" t="s">
        <v>77</v>
      </c>
      <c r="V34" s="13">
        <v>1993</v>
      </c>
      <c r="W34" s="7"/>
      <c r="X34" s="7"/>
    </row>
    <row r="35" spans="1:24" ht="17.25" customHeight="1" x14ac:dyDescent="0.25">
      <c r="A35" s="166">
        <v>29</v>
      </c>
      <c r="B35" s="87"/>
      <c r="C35" s="90"/>
      <c r="D35" s="106"/>
      <c r="E35" s="107"/>
      <c r="F35" s="108"/>
      <c r="G35" s="159"/>
      <c r="H35" s="19"/>
      <c r="I35" s="41"/>
      <c r="J35" s="23"/>
      <c r="K35" s="109"/>
      <c r="L35" s="24"/>
      <c r="M35" s="48"/>
      <c r="O35" s="79"/>
      <c r="R35" s="79" t="s">
        <v>78</v>
      </c>
      <c r="V35" s="13">
        <v>1992</v>
      </c>
      <c r="W35" s="7"/>
      <c r="X35" s="7"/>
    </row>
    <row r="36" spans="1:24" ht="17.25" customHeight="1" x14ac:dyDescent="0.25">
      <c r="A36" s="166">
        <v>30</v>
      </c>
      <c r="B36" s="87"/>
      <c r="C36" s="90"/>
      <c r="D36" s="106"/>
      <c r="E36" s="107"/>
      <c r="F36" s="108"/>
      <c r="G36" s="159"/>
      <c r="H36" s="19"/>
      <c r="I36" s="41"/>
      <c r="J36" s="23"/>
      <c r="K36" s="109"/>
      <c r="L36" s="24"/>
      <c r="M36" s="48"/>
      <c r="O36" s="79"/>
      <c r="R36" s="79"/>
      <c r="V36" s="13">
        <v>1991</v>
      </c>
      <c r="W36" s="186"/>
      <c r="X36" s="186"/>
    </row>
    <row r="37" spans="1:24" ht="17.25" customHeight="1" x14ac:dyDescent="0.25">
      <c r="A37" s="166">
        <v>31</v>
      </c>
      <c r="B37" s="87"/>
      <c r="C37" s="90"/>
      <c r="D37" s="106"/>
      <c r="E37" s="107"/>
      <c r="F37" s="108"/>
      <c r="G37" s="159"/>
      <c r="H37" s="19"/>
      <c r="I37" s="41"/>
      <c r="J37" s="23"/>
      <c r="K37" s="109"/>
      <c r="L37" s="24"/>
      <c r="M37" s="48"/>
      <c r="O37" s="79"/>
      <c r="R37" s="79"/>
      <c r="V37" s="13">
        <v>1990</v>
      </c>
      <c r="W37" s="186"/>
      <c r="X37" s="186"/>
    </row>
    <row r="38" spans="1:24" ht="17.25" customHeight="1" x14ac:dyDescent="0.25">
      <c r="A38" s="166">
        <v>32</v>
      </c>
      <c r="B38" s="87"/>
      <c r="C38" s="90"/>
      <c r="D38" s="106"/>
      <c r="E38" s="107"/>
      <c r="F38" s="108"/>
      <c r="G38" s="159"/>
      <c r="H38" s="19"/>
      <c r="I38" s="41"/>
      <c r="J38" s="23"/>
      <c r="K38" s="109"/>
      <c r="L38" s="24"/>
      <c r="M38" s="48"/>
      <c r="O38" s="79"/>
      <c r="R38" s="79"/>
      <c r="W38" s="186"/>
      <c r="X38" s="186"/>
    </row>
    <row r="39" spans="1:24" ht="17.25" customHeight="1" x14ac:dyDescent="0.25">
      <c r="A39" s="166">
        <v>33</v>
      </c>
      <c r="B39" s="87"/>
      <c r="C39" s="90"/>
      <c r="D39" s="106"/>
      <c r="E39" s="107"/>
      <c r="F39" s="108"/>
      <c r="G39" s="159"/>
      <c r="H39" s="19"/>
      <c r="I39" s="41"/>
      <c r="J39" s="23"/>
      <c r="K39" s="109"/>
      <c r="L39" s="24"/>
      <c r="M39" s="48"/>
      <c r="O39" s="79"/>
      <c r="R39" s="79"/>
      <c r="W39" s="186"/>
      <c r="X39" s="186"/>
    </row>
    <row r="40" spans="1:24" ht="17.25" customHeight="1" x14ac:dyDescent="0.25">
      <c r="A40" s="166">
        <v>34</v>
      </c>
      <c r="B40" s="87"/>
      <c r="C40" s="90"/>
      <c r="D40" s="106"/>
      <c r="E40" s="107"/>
      <c r="F40" s="108"/>
      <c r="G40" s="159"/>
      <c r="H40" s="19"/>
      <c r="I40" s="41"/>
      <c r="J40" s="23"/>
      <c r="K40" s="109"/>
      <c r="L40" s="24"/>
      <c r="M40" s="48"/>
      <c r="O40" s="79"/>
      <c r="R40" s="79"/>
      <c r="W40" s="186"/>
      <c r="X40" s="186"/>
    </row>
    <row r="41" spans="1:24" ht="17.25" customHeight="1" x14ac:dyDescent="0.25">
      <c r="A41" s="166">
        <v>35</v>
      </c>
      <c r="B41" s="87"/>
      <c r="C41" s="90"/>
      <c r="D41" s="106"/>
      <c r="E41" s="107"/>
      <c r="F41" s="108"/>
      <c r="G41" s="159"/>
      <c r="H41" s="19"/>
      <c r="I41" s="41"/>
      <c r="J41" s="23"/>
      <c r="K41" s="109"/>
      <c r="L41" s="24"/>
      <c r="M41" s="48"/>
      <c r="O41" s="79"/>
      <c r="R41" s="79"/>
      <c r="W41" s="186"/>
      <c r="X41" s="186"/>
    </row>
    <row r="42" spans="1:24" ht="17.25" customHeight="1" x14ac:dyDescent="0.25">
      <c r="A42" s="166">
        <v>36</v>
      </c>
      <c r="B42" s="87"/>
      <c r="C42" s="90"/>
      <c r="D42" s="106"/>
      <c r="E42" s="107"/>
      <c r="F42" s="108"/>
      <c r="G42" s="159"/>
      <c r="H42" s="19"/>
      <c r="I42" s="41"/>
      <c r="J42" s="23"/>
      <c r="K42" s="109"/>
      <c r="L42" s="24"/>
      <c r="M42" s="48"/>
      <c r="O42" s="79"/>
      <c r="R42" s="79"/>
      <c r="W42" s="186"/>
      <c r="X42" s="186"/>
    </row>
    <row r="43" spans="1:24" ht="17.25" customHeight="1" x14ac:dyDescent="0.25">
      <c r="A43" s="166">
        <v>37</v>
      </c>
      <c r="B43" s="87"/>
      <c r="C43" s="90"/>
      <c r="D43" s="106"/>
      <c r="E43" s="107"/>
      <c r="F43" s="108"/>
      <c r="G43" s="159"/>
      <c r="H43" s="19"/>
      <c r="I43" s="41"/>
      <c r="J43" s="23"/>
      <c r="K43" s="109"/>
      <c r="L43" s="24"/>
      <c r="M43" s="48"/>
      <c r="O43" s="79"/>
      <c r="R43" s="79"/>
      <c r="W43" s="186"/>
      <c r="X43" s="186"/>
    </row>
    <row r="44" spans="1:24" ht="17.25" customHeight="1" x14ac:dyDescent="0.25">
      <c r="A44" s="166">
        <v>38</v>
      </c>
      <c r="B44" s="87"/>
      <c r="C44" s="90"/>
      <c r="D44" s="106"/>
      <c r="E44" s="107"/>
      <c r="F44" s="108"/>
      <c r="G44" s="159"/>
      <c r="H44" s="19"/>
      <c r="I44" s="41"/>
      <c r="J44" s="23"/>
      <c r="K44" s="109"/>
      <c r="L44" s="24"/>
      <c r="M44" s="48"/>
      <c r="O44" s="79"/>
      <c r="R44" s="79"/>
      <c r="W44" s="186"/>
      <c r="X44" s="186"/>
    </row>
    <row r="45" spans="1:24" ht="17.25" customHeight="1" x14ac:dyDescent="0.25">
      <c r="A45" s="166">
        <v>39</v>
      </c>
      <c r="B45" s="87"/>
      <c r="C45" s="90"/>
      <c r="D45" s="106"/>
      <c r="E45" s="107"/>
      <c r="F45" s="108"/>
      <c r="G45" s="159"/>
      <c r="H45" s="19"/>
      <c r="I45" s="41"/>
      <c r="J45" s="23"/>
      <c r="K45" s="109"/>
      <c r="L45" s="24"/>
      <c r="M45" s="48"/>
      <c r="O45" s="79"/>
      <c r="R45" s="79"/>
      <c r="W45" s="186"/>
      <c r="X45" s="186"/>
    </row>
    <row r="46" spans="1:24" ht="17.25" customHeight="1" x14ac:dyDescent="0.25">
      <c r="A46" s="166">
        <v>40</v>
      </c>
      <c r="B46" s="87"/>
      <c r="C46" s="90"/>
      <c r="D46" s="106"/>
      <c r="E46" s="107"/>
      <c r="F46" s="108"/>
      <c r="G46" s="159"/>
      <c r="H46" s="19"/>
      <c r="I46" s="41"/>
      <c r="J46" s="23"/>
      <c r="K46" s="109"/>
      <c r="L46" s="24"/>
      <c r="M46" s="48"/>
      <c r="O46" s="79"/>
      <c r="R46" s="79"/>
      <c r="W46" s="186"/>
      <c r="X46" s="186"/>
    </row>
    <row r="47" spans="1:24" ht="17.25" customHeight="1" x14ac:dyDescent="0.25">
      <c r="A47" s="166">
        <v>41</v>
      </c>
      <c r="B47" s="87"/>
      <c r="C47" s="90"/>
      <c r="D47" s="106"/>
      <c r="E47" s="107"/>
      <c r="F47" s="108"/>
      <c r="G47" s="159"/>
      <c r="H47" s="19"/>
      <c r="I47" s="41"/>
      <c r="J47" s="23"/>
      <c r="K47" s="109"/>
      <c r="L47" s="24"/>
      <c r="M47" s="48"/>
      <c r="O47" s="79"/>
      <c r="R47" s="79"/>
      <c r="W47" s="186"/>
      <c r="X47" s="186"/>
    </row>
    <row r="48" spans="1:24" ht="17.25" customHeight="1" x14ac:dyDescent="0.25">
      <c r="A48" s="166">
        <v>42</v>
      </c>
      <c r="B48" s="87"/>
      <c r="C48" s="90"/>
      <c r="D48" s="106"/>
      <c r="E48" s="107"/>
      <c r="F48" s="108"/>
      <c r="G48" s="159"/>
      <c r="H48" s="19"/>
      <c r="I48" s="41"/>
      <c r="J48" s="23"/>
      <c r="K48" s="109"/>
      <c r="L48" s="24"/>
      <c r="M48" s="48"/>
      <c r="O48" s="79"/>
      <c r="R48" s="79"/>
      <c r="W48" s="186"/>
      <c r="X48" s="186"/>
    </row>
    <row r="49" spans="1:24" ht="17.25" customHeight="1" x14ac:dyDescent="0.25">
      <c r="A49" s="166">
        <v>43</v>
      </c>
      <c r="B49" s="87"/>
      <c r="C49" s="90"/>
      <c r="D49" s="106"/>
      <c r="E49" s="107"/>
      <c r="F49" s="108"/>
      <c r="G49" s="159"/>
      <c r="H49" s="19"/>
      <c r="I49" s="41"/>
      <c r="J49" s="23"/>
      <c r="K49" s="109"/>
      <c r="L49" s="24"/>
      <c r="M49" s="48"/>
      <c r="O49" s="79"/>
      <c r="R49" s="79"/>
      <c r="W49" s="186"/>
      <c r="X49" s="186"/>
    </row>
    <row r="50" spans="1:24" ht="17.25" customHeight="1" x14ac:dyDescent="0.25">
      <c r="A50" s="166">
        <v>44</v>
      </c>
      <c r="B50" s="87"/>
      <c r="C50" s="90"/>
      <c r="D50" s="106"/>
      <c r="E50" s="107"/>
      <c r="F50" s="108"/>
      <c r="G50" s="159"/>
      <c r="H50" s="19"/>
      <c r="I50" s="41"/>
      <c r="J50" s="23"/>
      <c r="K50" s="109"/>
      <c r="L50" s="24"/>
      <c r="M50" s="48"/>
      <c r="O50" s="79"/>
      <c r="R50" s="79"/>
      <c r="W50" s="186"/>
      <c r="X50" s="186"/>
    </row>
    <row r="51" spans="1:24" ht="17.25" customHeight="1" x14ac:dyDescent="0.25">
      <c r="A51" s="166">
        <v>45</v>
      </c>
      <c r="B51" s="87"/>
      <c r="C51" s="90"/>
      <c r="D51" s="106"/>
      <c r="E51" s="107"/>
      <c r="F51" s="108"/>
      <c r="G51" s="159"/>
      <c r="H51" s="19"/>
      <c r="I51" s="41"/>
      <c r="J51" s="23"/>
      <c r="K51" s="109"/>
      <c r="L51" s="24"/>
      <c r="M51" s="48"/>
      <c r="O51" s="79"/>
      <c r="R51" s="79"/>
      <c r="W51" s="186"/>
      <c r="X51" s="186"/>
    </row>
    <row r="52" spans="1:24" ht="17.25" customHeight="1" x14ac:dyDescent="0.25">
      <c r="A52" s="166">
        <v>46</v>
      </c>
      <c r="B52" s="87"/>
      <c r="C52" s="90"/>
      <c r="D52" s="106"/>
      <c r="E52" s="107"/>
      <c r="F52" s="108"/>
      <c r="G52" s="159"/>
      <c r="H52" s="19"/>
      <c r="I52" s="41"/>
      <c r="J52" s="23"/>
      <c r="K52" s="109"/>
      <c r="L52" s="24"/>
      <c r="M52" s="48"/>
      <c r="O52" s="79"/>
      <c r="R52" s="79" t="s">
        <v>79</v>
      </c>
      <c r="W52" s="7"/>
      <c r="X52" s="7"/>
    </row>
    <row r="53" spans="1:24" ht="17.25" customHeight="1" x14ac:dyDescent="0.25">
      <c r="A53" s="166">
        <v>47</v>
      </c>
      <c r="B53" s="87"/>
      <c r="C53" s="90"/>
      <c r="D53" s="106"/>
      <c r="E53" s="107"/>
      <c r="F53" s="108"/>
      <c r="G53" s="159"/>
      <c r="H53" s="19"/>
      <c r="I53" s="41"/>
      <c r="J53" s="23"/>
      <c r="K53" s="109"/>
      <c r="L53" s="24"/>
      <c r="M53" s="48"/>
      <c r="O53" s="79"/>
      <c r="R53" s="79" t="s">
        <v>80</v>
      </c>
      <c r="W53" s="7"/>
      <c r="X53" s="7"/>
    </row>
    <row r="54" spans="1:24" ht="17.25" customHeight="1" x14ac:dyDescent="0.25">
      <c r="A54" s="166">
        <v>48</v>
      </c>
      <c r="B54" s="87"/>
      <c r="C54" s="90"/>
      <c r="D54" s="106"/>
      <c r="E54" s="107"/>
      <c r="F54" s="108"/>
      <c r="G54" s="159"/>
      <c r="H54" s="19"/>
      <c r="I54" s="41"/>
      <c r="J54" s="23"/>
      <c r="K54" s="109"/>
      <c r="L54" s="24"/>
      <c r="M54" s="48"/>
      <c r="O54" s="79"/>
      <c r="R54" s="79" t="s">
        <v>81</v>
      </c>
      <c r="V54" s="13">
        <v>1989</v>
      </c>
      <c r="W54" s="7"/>
      <c r="X54" s="7"/>
    </row>
    <row r="55" spans="1:24" ht="17.25" customHeight="1" x14ac:dyDescent="0.25">
      <c r="A55" s="166">
        <v>49</v>
      </c>
      <c r="B55" s="87"/>
      <c r="C55" s="90"/>
      <c r="D55" s="106"/>
      <c r="E55" s="107"/>
      <c r="F55" s="108"/>
      <c r="G55" s="159"/>
      <c r="H55" s="19"/>
      <c r="I55" s="41"/>
      <c r="J55" s="23"/>
      <c r="K55" s="109"/>
      <c r="L55" s="24"/>
      <c r="M55" s="48"/>
      <c r="O55" s="79"/>
      <c r="R55" s="79"/>
      <c r="V55" s="13">
        <v>1988</v>
      </c>
      <c r="W55" s="188"/>
      <c r="X55" s="188"/>
    </row>
    <row r="56" spans="1:24" ht="17.25" customHeight="1" x14ac:dyDescent="0.25">
      <c r="A56" s="166">
        <v>50</v>
      </c>
      <c r="B56" s="87"/>
      <c r="C56" s="90"/>
      <c r="D56" s="106"/>
      <c r="E56" s="107"/>
      <c r="F56" s="108"/>
      <c r="G56" s="159"/>
      <c r="H56" s="19"/>
      <c r="I56" s="41"/>
      <c r="J56" s="23"/>
      <c r="K56" s="109"/>
      <c r="L56" s="24"/>
      <c r="M56" s="48"/>
      <c r="O56" s="79"/>
      <c r="R56" s="79"/>
      <c r="V56" s="13">
        <v>1987</v>
      </c>
      <c r="W56" s="188"/>
      <c r="X56" s="188"/>
    </row>
    <row r="57" spans="1:24" ht="17.25" customHeight="1" x14ac:dyDescent="0.25">
      <c r="A57" s="166">
        <v>51</v>
      </c>
      <c r="B57" s="87"/>
      <c r="C57" s="90"/>
      <c r="D57" s="106"/>
      <c r="E57" s="107"/>
      <c r="F57" s="108"/>
      <c r="G57" s="159"/>
      <c r="H57" s="19"/>
      <c r="I57" s="41"/>
      <c r="J57" s="23"/>
      <c r="K57" s="109"/>
      <c r="L57" s="24"/>
      <c r="M57" s="48"/>
      <c r="O57" s="79"/>
      <c r="R57" s="79"/>
      <c r="W57" s="188"/>
      <c r="X57" s="188"/>
    </row>
    <row r="58" spans="1:24" ht="17.25" customHeight="1" x14ac:dyDescent="0.25">
      <c r="A58" s="166">
        <v>52</v>
      </c>
      <c r="B58" s="87"/>
      <c r="C58" s="90"/>
      <c r="D58" s="106"/>
      <c r="E58" s="107"/>
      <c r="F58" s="108"/>
      <c r="G58" s="159"/>
      <c r="H58" s="19"/>
      <c r="I58" s="41"/>
      <c r="J58" s="23"/>
      <c r="K58" s="109"/>
      <c r="L58" s="24"/>
      <c r="M58" s="48"/>
      <c r="O58" s="79"/>
      <c r="R58" s="79"/>
      <c r="W58" s="188"/>
      <c r="X58" s="188"/>
    </row>
    <row r="59" spans="1:24" ht="17.25" customHeight="1" x14ac:dyDescent="0.25">
      <c r="A59" s="166">
        <v>53</v>
      </c>
      <c r="B59" s="87"/>
      <c r="C59" s="90"/>
      <c r="D59" s="106"/>
      <c r="E59" s="107"/>
      <c r="F59" s="108"/>
      <c r="G59" s="159"/>
      <c r="H59" s="19"/>
      <c r="I59" s="41"/>
      <c r="J59" s="23"/>
      <c r="K59" s="109"/>
      <c r="L59" s="24"/>
      <c r="M59" s="48"/>
      <c r="O59" s="79"/>
      <c r="R59" s="79"/>
      <c r="W59" s="188"/>
      <c r="X59" s="188"/>
    </row>
    <row r="60" spans="1:24" ht="17.25" customHeight="1" x14ac:dyDescent="0.25">
      <c r="A60" s="166">
        <v>54</v>
      </c>
      <c r="B60" s="87"/>
      <c r="C60" s="90"/>
      <c r="D60" s="106"/>
      <c r="E60" s="107"/>
      <c r="F60" s="108"/>
      <c r="G60" s="159"/>
      <c r="H60" s="19"/>
      <c r="I60" s="41"/>
      <c r="J60" s="23"/>
      <c r="K60" s="109"/>
      <c r="L60" s="24"/>
      <c r="M60" s="48"/>
      <c r="O60" s="79"/>
      <c r="R60" s="79"/>
      <c r="W60" s="188"/>
      <c r="X60" s="188"/>
    </row>
    <row r="61" spans="1:24" ht="17.25" customHeight="1" x14ac:dyDescent="0.25">
      <c r="A61" s="166">
        <v>55</v>
      </c>
      <c r="B61" s="87"/>
      <c r="C61" s="90"/>
      <c r="D61" s="106"/>
      <c r="E61" s="107"/>
      <c r="F61" s="108"/>
      <c r="G61" s="159"/>
      <c r="H61" s="19"/>
      <c r="I61" s="41"/>
      <c r="J61" s="23"/>
      <c r="K61" s="109"/>
      <c r="L61" s="24"/>
      <c r="M61" s="48"/>
      <c r="O61" s="79"/>
      <c r="R61" s="79"/>
      <c r="W61" s="188"/>
      <c r="X61" s="188"/>
    </row>
    <row r="62" spans="1:24" ht="17.25" customHeight="1" x14ac:dyDescent="0.25">
      <c r="A62" s="166">
        <v>56</v>
      </c>
      <c r="B62" s="87"/>
      <c r="C62" s="90"/>
      <c r="D62" s="106"/>
      <c r="E62" s="107"/>
      <c r="F62" s="108"/>
      <c r="G62" s="159"/>
      <c r="H62" s="19"/>
      <c r="I62" s="41"/>
      <c r="J62" s="23"/>
      <c r="K62" s="109"/>
      <c r="L62" s="24"/>
      <c r="M62" s="48"/>
      <c r="O62" s="79"/>
      <c r="R62" s="79"/>
      <c r="W62" s="188"/>
      <c r="X62" s="188"/>
    </row>
    <row r="63" spans="1:24" ht="17.25" customHeight="1" x14ac:dyDescent="0.25">
      <c r="A63" s="166">
        <v>57</v>
      </c>
      <c r="B63" s="87"/>
      <c r="C63" s="90"/>
      <c r="D63" s="106"/>
      <c r="E63" s="107"/>
      <c r="F63" s="108"/>
      <c r="G63" s="159"/>
      <c r="H63" s="19"/>
      <c r="I63" s="41"/>
      <c r="J63" s="23"/>
      <c r="K63" s="109"/>
      <c r="L63" s="24"/>
      <c r="M63" s="48"/>
      <c r="O63" s="79"/>
      <c r="R63" s="79"/>
      <c r="W63" s="188"/>
      <c r="X63" s="188"/>
    </row>
    <row r="64" spans="1:24" ht="17.25" customHeight="1" x14ac:dyDescent="0.25">
      <c r="A64" s="166">
        <v>58</v>
      </c>
      <c r="B64" s="87"/>
      <c r="C64" s="90"/>
      <c r="D64" s="106"/>
      <c r="E64" s="107"/>
      <c r="F64" s="108"/>
      <c r="G64" s="159"/>
      <c r="H64" s="19"/>
      <c r="I64" s="41"/>
      <c r="J64" s="23"/>
      <c r="K64" s="109"/>
      <c r="L64" s="24"/>
      <c r="M64" s="48"/>
      <c r="O64" s="79"/>
      <c r="R64" s="79"/>
      <c r="W64" s="188"/>
      <c r="X64" s="188"/>
    </row>
    <row r="65" spans="1:24" ht="17.25" customHeight="1" x14ac:dyDescent="0.25">
      <c r="A65" s="166">
        <v>59</v>
      </c>
      <c r="B65" s="87"/>
      <c r="C65" s="90"/>
      <c r="D65" s="106"/>
      <c r="E65" s="107"/>
      <c r="F65" s="108"/>
      <c r="G65" s="159"/>
      <c r="H65" s="19"/>
      <c r="I65" s="41"/>
      <c r="J65" s="23"/>
      <c r="K65" s="109"/>
      <c r="L65" s="24"/>
      <c r="M65" s="48"/>
      <c r="O65" s="79"/>
      <c r="R65" s="79"/>
      <c r="W65" s="188"/>
      <c r="X65" s="188"/>
    </row>
    <row r="66" spans="1:24" ht="17.25" customHeight="1" x14ac:dyDescent="0.25">
      <c r="A66" s="166">
        <v>60</v>
      </c>
      <c r="B66" s="87"/>
      <c r="C66" s="90"/>
      <c r="D66" s="106"/>
      <c r="E66" s="107"/>
      <c r="F66" s="108"/>
      <c r="G66" s="159"/>
      <c r="H66" s="19"/>
      <c r="I66" s="41"/>
      <c r="J66" s="23"/>
      <c r="K66" s="109"/>
      <c r="L66" s="24"/>
      <c r="M66" s="48"/>
      <c r="O66" s="79"/>
      <c r="R66" s="79"/>
      <c r="W66" s="188"/>
      <c r="X66" s="188"/>
    </row>
    <row r="67" spans="1:24" ht="17.25" customHeight="1" x14ac:dyDescent="0.25">
      <c r="A67" s="166">
        <v>61</v>
      </c>
      <c r="B67" s="87"/>
      <c r="C67" s="90"/>
      <c r="D67" s="106"/>
      <c r="E67" s="107"/>
      <c r="F67" s="108"/>
      <c r="G67" s="159"/>
      <c r="H67" s="19"/>
      <c r="I67" s="41"/>
      <c r="J67" s="23"/>
      <c r="K67" s="109"/>
      <c r="L67" s="24"/>
      <c r="M67" s="48"/>
      <c r="O67" s="79"/>
      <c r="R67" s="79"/>
      <c r="W67" s="188"/>
      <c r="X67" s="188"/>
    </row>
    <row r="68" spans="1:24" ht="17.25" customHeight="1" x14ac:dyDescent="0.25">
      <c r="A68" s="166">
        <v>62</v>
      </c>
      <c r="B68" s="87"/>
      <c r="C68" s="90"/>
      <c r="D68" s="106"/>
      <c r="E68" s="107"/>
      <c r="F68" s="108"/>
      <c r="G68" s="159"/>
      <c r="H68" s="19"/>
      <c r="I68" s="41"/>
      <c r="J68" s="23"/>
      <c r="K68" s="109"/>
      <c r="L68" s="24"/>
      <c r="M68" s="48"/>
      <c r="O68" s="79"/>
      <c r="R68" s="79"/>
      <c r="W68" s="188"/>
      <c r="X68" s="188"/>
    </row>
    <row r="69" spans="1:24" ht="17.25" customHeight="1" x14ac:dyDescent="0.25">
      <c r="A69" s="166">
        <v>63</v>
      </c>
      <c r="B69" s="87"/>
      <c r="C69" s="90"/>
      <c r="D69" s="106"/>
      <c r="E69" s="107"/>
      <c r="F69" s="108"/>
      <c r="G69" s="159"/>
      <c r="H69" s="19"/>
      <c r="I69" s="41"/>
      <c r="J69" s="23"/>
      <c r="K69" s="109"/>
      <c r="L69" s="24"/>
      <c r="M69" s="48"/>
      <c r="O69" s="79"/>
      <c r="R69" s="79"/>
      <c r="W69" s="188"/>
      <c r="X69" s="188"/>
    </row>
    <row r="70" spans="1:24" ht="17.25" customHeight="1" x14ac:dyDescent="0.25">
      <c r="A70" s="166">
        <v>64</v>
      </c>
      <c r="B70" s="87"/>
      <c r="C70" s="90"/>
      <c r="D70" s="106"/>
      <c r="E70" s="107"/>
      <c r="F70" s="108"/>
      <c r="G70" s="159"/>
      <c r="H70" s="19"/>
      <c r="I70" s="41"/>
      <c r="J70" s="23"/>
      <c r="K70" s="109"/>
      <c r="L70" s="24"/>
      <c r="M70" s="48"/>
      <c r="O70" s="79"/>
      <c r="R70" s="79"/>
      <c r="W70" s="188"/>
      <c r="X70" s="188"/>
    </row>
    <row r="71" spans="1:24" ht="17.25" customHeight="1" x14ac:dyDescent="0.25">
      <c r="A71" s="166">
        <v>65</v>
      </c>
      <c r="B71" s="87"/>
      <c r="C71" s="90"/>
      <c r="D71" s="106"/>
      <c r="E71" s="107"/>
      <c r="F71" s="108"/>
      <c r="G71" s="159"/>
      <c r="H71" s="19"/>
      <c r="I71" s="41"/>
      <c r="J71" s="23"/>
      <c r="K71" s="109"/>
      <c r="L71" s="24"/>
      <c r="M71" s="48"/>
      <c r="O71" s="79"/>
      <c r="R71" s="79"/>
      <c r="W71" s="188"/>
      <c r="X71" s="188"/>
    </row>
    <row r="72" spans="1:24" ht="17.25" customHeight="1" x14ac:dyDescent="0.25">
      <c r="A72" s="166">
        <v>66</v>
      </c>
      <c r="B72" s="87"/>
      <c r="C72" s="90"/>
      <c r="D72" s="106"/>
      <c r="E72" s="107"/>
      <c r="F72" s="108"/>
      <c r="G72" s="159"/>
      <c r="H72" s="19"/>
      <c r="I72" s="41"/>
      <c r="J72" s="23"/>
      <c r="K72" s="109"/>
      <c r="L72" s="24"/>
      <c r="M72" s="48"/>
      <c r="O72" s="79"/>
      <c r="R72" s="79"/>
      <c r="W72" s="188"/>
      <c r="X72" s="188"/>
    </row>
    <row r="73" spans="1:24" ht="17.25" customHeight="1" x14ac:dyDescent="0.25">
      <c r="A73" s="166">
        <v>67</v>
      </c>
      <c r="B73" s="87"/>
      <c r="C73" s="90"/>
      <c r="D73" s="106"/>
      <c r="E73" s="107"/>
      <c r="F73" s="108"/>
      <c r="G73" s="159"/>
      <c r="H73" s="19"/>
      <c r="I73" s="41"/>
      <c r="J73" s="23"/>
      <c r="K73" s="109"/>
      <c r="L73" s="24"/>
      <c r="M73" s="48"/>
      <c r="O73" s="79"/>
      <c r="R73" s="79"/>
      <c r="W73" s="188"/>
      <c r="X73" s="188"/>
    </row>
    <row r="74" spans="1:24" ht="17.25" customHeight="1" x14ac:dyDescent="0.25">
      <c r="A74" s="166">
        <v>68</v>
      </c>
      <c r="B74" s="87"/>
      <c r="C74" s="90"/>
      <c r="D74" s="106"/>
      <c r="E74" s="107"/>
      <c r="F74" s="108"/>
      <c r="G74" s="159"/>
      <c r="H74" s="19"/>
      <c r="I74" s="41"/>
      <c r="J74" s="23"/>
      <c r="K74" s="109"/>
      <c r="L74" s="24"/>
      <c r="M74" s="48"/>
      <c r="O74" s="79"/>
      <c r="R74" s="79"/>
      <c r="W74" s="188"/>
      <c r="X74" s="188"/>
    </row>
    <row r="75" spans="1:24" ht="17.25" customHeight="1" x14ac:dyDescent="0.25">
      <c r="A75" s="166">
        <v>69</v>
      </c>
      <c r="B75" s="87"/>
      <c r="C75" s="90"/>
      <c r="D75" s="106"/>
      <c r="E75" s="107"/>
      <c r="F75" s="108"/>
      <c r="G75" s="159"/>
      <c r="H75" s="19"/>
      <c r="I75" s="41"/>
      <c r="J75" s="23"/>
      <c r="K75" s="109"/>
      <c r="L75" s="24"/>
      <c r="M75" s="48"/>
      <c r="O75" s="79"/>
      <c r="R75" s="79"/>
      <c r="W75" s="188"/>
      <c r="X75" s="188"/>
    </row>
    <row r="76" spans="1:24" ht="17.25" customHeight="1" x14ac:dyDescent="0.25">
      <c r="A76" s="166">
        <v>70</v>
      </c>
      <c r="B76" s="87"/>
      <c r="C76" s="90"/>
      <c r="D76" s="106"/>
      <c r="E76" s="107"/>
      <c r="F76" s="108"/>
      <c r="G76" s="159"/>
      <c r="H76" s="19"/>
      <c r="I76" s="41"/>
      <c r="J76" s="23"/>
      <c r="K76" s="109"/>
      <c r="L76" s="24"/>
      <c r="M76" s="48"/>
      <c r="O76" s="79"/>
      <c r="R76" s="79"/>
      <c r="W76" s="188"/>
      <c r="X76" s="188"/>
    </row>
    <row r="77" spans="1:24" ht="17.25" customHeight="1" x14ac:dyDescent="0.25">
      <c r="A77" s="166">
        <v>71</v>
      </c>
      <c r="B77" s="87"/>
      <c r="C77" s="90"/>
      <c r="D77" s="106"/>
      <c r="E77" s="107"/>
      <c r="F77" s="108"/>
      <c r="G77" s="159"/>
      <c r="H77" s="19"/>
      <c r="I77" s="41"/>
      <c r="J77" s="23"/>
      <c r="K77" s="109"/>
      <c r="L77" s="24"/>
      <c r="M77" s="48"/>
      <c r="O77" s="79"/>
      <c r="R77" s="79"/>
      <c r="W77" s="188"/>
      <c r="X77" s="188"/>
    </row>
    <row r="78" spans="1:24" ht="17.25" customHeight="1" x14ac:dyDescent="0.25">
      <c r="A78" s="166">
        <v>72</v>
      </c>
      <c r="B78" s="87"/>
      <c r="C78" s="90"/>
      <c r="D78" s="106"/>
      <c r="E78" s="107"/>
      <c r="F78" s="108"/>
      <c r="G78" s="159"/>
      <c r="H78" s="19"/>
      <c r="I78" s="41"/>
      <c r="J78" s="23"/>
      <c r="K78" s="109"/>
      <c r="L78" s="24"/>
      <c r="M78" s="48"/>
      <c r="O78" s="79"/>
      <c r="R78" s="79"/>
      <c r="W78" s="188"/>
      <c r="X78" s="188"/>
    </row>
    <row r="79" spans="1:24" ht="17.25" customHeight="1" x14ac:dyDescent="0.25">
      <c r="A79" s="166">
        <v>73</v>
      </c>
      <c r="B79" s="87"/>
      <c r="C79" s="90"/>
      <c r="D79" s="106"/>
      <c r="E79" s="107"/>
      <c r="F79" s="108"/>
      <c r="G79" s="159"/>
      <c r="H79" s="19"/>
      <c r="I79" s="41"/>
      <c r="J79" s="23"/>
      <c r="K79" s="109"/>
      <c r="L79" s="24"/>
      <c r="M79" s="48"/>
      <c r="O79" s="79"/>
      <c r="R79" s="79"/>
      <c r="W79" s="188"/>
      <c r="X79" s="188"/>
    </row>
    <row r="80" spans="1:24" ht="17.25" customHeight="1" x14ac:dyDescent="0.25">
      <c r="A80" s="166">
        <v>74</v>
      </c>
      <c r="B80" s="87"/>
      <c r="C80" s="90"/>
      <c r="D80" s="106"/>
      <c r="E80" s="107"/>
      <c r="F80" s="108"/>
      <c r="G80" s="159"/>
      <c r="H80" s="19"/>
      <c r="I80" s="41"/>
      <c r="J80" s="23"/>
      <c r="K80" s="109"/>
      <c r="L80" s="24"/>
      <c r="M80" s="48"/>
      <c r="O80" s="79"/>
      <c r="R80" s="79" t="s">
        <v>82</v>
      </c>
      <c r="W80" s="7"/>
      <c r="X80" s="7"/>
    </row>
    <row r="81" spans="1:24" ht="17.25" customHeight="1" thickBot="1" x14ac:dyDescent="0.3">
      <c r="A81" s="166">
        <v>75</v>
      </c>
      <c r="B81" s="88"/>
      <c r="C81" s="101"/>
      <c r="D81" s="110"/>
      <c r="E81" s="111"/>
      <c r="F81" s="112"/>
      <c r="G81" s="160"/>
      <c r="H81" s="26"/>
      <c r="I81" s="42"/>
      <c r="J81" s="28"/>
      <c r="K81" s="113"/>
      <c r="L81" s="29"/>
      <c r="M81" s="50"/>
      <c r="O81" s="79"/>
      <c r="R81" s="79" t="s">
        <v>83</v>
      </c>
      <c r="W81" s="7"/>
      <c r="X81" s="7"/>
    </row>
    <row r="82" spans="1:24" ht="12.75" customHeight="1" x14ac:dyDescent="0.25">
      <c r="B82" s="59"/>
      <c r="C82" s="59"/>
      <c r="D82" s="59"/>
      <c r="E82" s="59"/>
      <c r="F82" s="59"/>
      <c r="G82" s="59"/>
      <c r="H82" s="59"/>
      <c r="I82" s="59"/>
      <c r="J82" s="59"/>
      <c r="K82" s="59"/>
      <c r="L82" s="59"/>
      <c r="M82" s="59"/>
      <c r="O82" s="79"/>
      <c r="R82" s="79" t="s">
        <v>84</v>
      </c>
      <c r="V82" s="13">
        <v>1986</v>
      </c>
      <c r="W82" s="7"/>
      <c r="X82" s="7"/>
    </row>
    <row r="83" spans="1:24" x14ac:dyDescent="0.25">
      <c r="B83" s="59"/>
      <c r="C83" s="59"/>
      <c r="D83" s="59"/>
      <c r="E83" s="59"/>
      <c r="F83" s="59"/>
      <c r="G83" s="59"/>
      <c r="H83" s="59"/>
      <c r="I83" s="59"/>
      <c r="J83" s="59"/>
      <c r="K83" s="59"/>
      <c r="L83" s="59"/>
      <c r="O83" s="79"/>
      <c r="R83" s="79" t="s">
        <v>85</v>
      </c>
      <c r="V83" s="13">
        <v>1985</v>
      </c>
      <c r="W83" s="7"/>
      <c r="X83" s="7"/>
    </row>
    <row r="84" spans="1:24" x14ac:dyDescent="0.25">
      <c r="B84" s="59"/>
      <c r="C84" s="59"/>
      <c r="D84" s="59"/>
      <c r="E84" s="59"/>
      <c r="F84" s="59"/>
      <c r="G84" s="59"/>
      <c r="H84" s="59"/>
      <c r="I84" s="59"/>
      <c r="J84" s="59"/>
      <c r="K84" s="59"/>
      <c r="L84" s="59"/>
      <c r="O84" s="79"/>
      <c r="R84" s="79" t="s">
        <v>86</v>
      </c>
      <c r="V84" s="13">
        <v>1984</v>
      </c>
      <c r="W84" s="7"/>
      <c r="X84" s="7"/>
    </row>
    <row r="85" spans="1:24" x14ac:dyDescent="0.25">
      <c r="B85" s="59"/>
      <c r="C85" s="59"/>
      <c r="D85" s="59"/>
      <c r="E85" s="59"/>
      <c r="F85" s="59"/>
      <c r="G85" s="59"/>
      <c r="H85" s="59"/>
      <c r="I85" s="59"/>
      <c r="J85" s="59"/>
      <c r="K85" s="59"/>
      <c r="L85" s="59"/>
      <c r="O85" s="79"/>
      <c r="R85" s="79" t="s">
        <v>87</v>
      </c>
      <c r="V85" s="13">
        <v>1983</v>
      </c>
      <c r="W85" s="7"/>
      <c r="X85" s="7"/>
    </row>
    <row r="86" spans="1:24" x14ac:dyDescent="0.25">
      <c r="B86" s="59"/>
      <c r="C86" s="59"/>
      <c r="D86" s="59"/>
      <c r="E86" s="59"/>
      <c r="F86" s="59"/>
      <c r="G86" s="59"/>
      <c r="H86" s="59"/>
      <c r="I86" s="59"/>
      <c r="J86" s="59"/>
      <c r="K86" s="59"/>
      <c r="L86" s="59"/>
      <c r="O86" s="79"/>
      <c r="R86" s="79" t="s">
        <v>88</v>
      </c>
      <c r="V86" s="13">
        <v>1982</v>
      </c>
      <c r="W86" s="7"/>
      <c r="X86" s="7"/>
    </row>
    <row r="87" spans="1:24" x14ac:dyDescent="0.25">
      <c r="B87" s="59"/>
      <c r="C87" s="59"/>
      <c r="D87" s="59"/>
      <c r="E87" s="59"/>
      <c r="F87" s="59"/>
      <c r="G87" s="59"/>
      <c r="H87" s="59"/>
      <c r="I87" s="59"/>
      <c r="J87" s="59"/>
      <c r="K87" s="59"/>
      <c r="L87" s="59"/>
      <c r="O87" s="79"/>
      <c r="R87" s="79" t="s">
        <v>89</v>
      </c>
      <c r="V87" s="13">
        <v>1981</v>
      </c>
      <c r="W87" s="7"/>
      <c r="X87" s="7"/>
    </row>
    <row r="88" spans="1:24" x14ac:dyDescent="0.25">
      <c r="B88" s="59"/>
      <c r="C88" s="59"/>
      <c r="D88" s="59"/>
      <c r="E88" s="59"/>
      <c r="F88" s="59"/>
      <c r="G88" s="59"/>
      <c r="H88" s="59"/>
      <c r="I88" s="59"/>
      <c r="J88" s="59"/>
      <c r="K88" s="59"/>
      <c r="L88" s="59"/>
      <c r="O88" s="79"/>
      <c r="R88" s="79" t="s">
        <v>90</v>
      </c>
      <c r="V88" s="13">
        <v>1980</v>
      </c>
      <c r="W88" s="7"/>
      <c r="X88" s="7"/>
    </row>
    <row r="89" spans="1:24" x14ac:dyDescent="0.25">
      <c r="B89" s="59"/>
      <c r="C89" s="59"/>
      <c r="D89" s="59"/>
      <c r="E89" s="59"/>
      <c r="F89" s="59"/>
      <c r="G89" s="59"/>
      <c r="H89" s="59"/>
      <c r="I89" s="59"/>
      <c r="J89" s="59"/>
      <c r="K89" s="59"/>
      <c r="L89" s="59"/>
      <c r="O89" s="79"/>
      <c r="R89" s="79" t="s">
        <v>91</v>
      </c>
      <c r="V89" s="13">
        <v>1979</v>
      </c>
      <c r="W89" s="7"/>
      <c r="X89" s="7"/>
    </row>
    <row r="90" spans="1:24" x14ac:dyDescent="0.25">
      <c r="B90" s="59"/>
      <c r="C90" s="59"/>
      <c r="D90" s="59"/>
      <c r="E90" s="59"/>
      <c r="F90" s="59"/>
      <c r="G90" s="59"/>
      <c r="H90" s="59"/>
      <c r="I90" s="59"/>
      <c r="J90" s="59"/>
      <c r="K90" s="59"/>
      <c r="L90" s="59"/>
      <c r="O90" s="79"/>
      <c r="R90" s="79" t="s">
        <v>92</v>
      </c>
      <c r="V90" s="13">
        <v>1978</v>
      </c>
      <c r="W90" s="7"/>
      <c r="X90" s="7"/>
    </row>
    <row r="91" spans="1:24" x14ac:dyDescent="0.25">
      <c r="B91" s="59"/>
      <c r="C91" s="59"/>
      <c r="D91" s="59"/>
      <c r="E91" s="59"/>
      <c r="F91" s="59"/>
      <c r="G91" s="59"/>
      <c r="H91" s="59"/>
      <c r="I91" s="59"/>
      <c r="J91" s="59"/>
      <c r="K91" s="59"/>
      <c r="L91" s="59"/>
      <c r="O91" s="79"/>
      <c r="R91" s="79" t="s">
        <v>93</v>
      </c>
      <c r="V91" s="13">
        <v>1977</v>
      </c>
      <c r="W91" s="7"/>
      <c r="X91" s="7"/>
    </row>
    <row r="92" spans="1:24" x14ac:dyDescent="0.25">
      <c r="B92" s="59"/>
      <c r="C92" s="59"/>
      <c r="D92" s="59"/>
      <c r="E92" s="59"/>
      <c r="F92" s="59"/>
      <c r="G92" s="59"/>
      <c r="H92" s="59"/>
      <c r="I92" s="59"/>
      <c r="J92" s="59"/>
      <c r="K92" s="59"/>
      <c r="L92" s="59"/>
      <c r="O92" s="79"/>
      <c r="R92" s="79" t="s">
        <v>94</v>
      </c>
      <c r="V92" s="13">
        <v>1976</v>
      </c>
      <c r="W92" s="7"/>
      <c r="X92" s="7"/>
    </row>
    <row r="93" spans="1:24" x14ac:dyDescent="0.25">
      <c r="B93" s="59"/>
      <c r="C93" s="59"/>
      <c r="D93" s="59"/>
      <c r="E93" s="59"/>
      <c r="F93" s="59"/>
      <c r="G93" s="59"/>
      <c r="H93" s="59"/>
      <c r="I93" s="59"/>
      <c r="J93" s="59"/>
      <c r="K93" s="59"/>
      <c r="L93" s="59"/>
      <c r="O93" s="79"/>
      <c r="R93" s="79" t="s">
        <v>95</v>
      </c>
      <c r="V93" s="13">
        <v>1975</v>
      </c>
      <c r="W93" s="7"/>
      <c r="X93" s="7"/>
    </row>
    <row r="94" spans="1:24" x14ac:dyDescent="0.25">
      <c r="B94" s="59"/>
      <c r="C94" s="59"/>
      <c r="D94" s="59"/>
      <c r="E94" s="59"/>
      <c r="F94" s="59"/>
      <c r="G94" s="59"/>
      <c r="H94" s="59"/>
      <c r="I94" s="59"/>
      <c r="J94" s="59"/>
      <c r="K94" s="59"/>
      <c r="L94" s="59"/>
      <c r="O94" s="79"/>
      <c r="R94" s="79" t="s">
        <v>96</v>
      </c>
      <c r="V94" s="13">
        <v>1974</v>
      </c>
      <c r="W94" s="7"/>
      <c r="X94" s="7"/>
    </row>
    <row r="95" spans="1:24" x14ac:dyDescent="0.25">
      <c r="B95" s="59"/>
      <c r="C95" s="59"/>
      <c r="D95" s="59"/>
      <c r="E95" s="59"/>
      <c r="F95" s="59"/>
      <c r="G95" s="59"/>
      <c r="H95" s="59"/>
      <c r="I95" s="59"/>
      <c r="J95" s="59"/>
      <c r="K95" s="59"/>
      <c r="L95" s="59"/>
      <c r="O95" s="79"/>
      <c r="R95" s="79" t="s">
        <v>97</v>
      </c>
      <c r="V95" s="13">
        <v>1973</v>
      </c>
      <c r="W95" s="7"/>
      <c r="X95" s="7"/>
    </row>
    <row r="96" spans="1:24" x14ac:dyDescent="0.25">
      <c r="B96" s="59"/>
      <c r="C96" s="59"/>
      <c r="D96" s="59"/>
      <c r="E96" s="59"/>
      <c r="F96" s="59"/>
      <c r="G96" s="59"/>
      <c r="H96" s="59"/>
      <c r="I96" s="59"/>
      <c r="J96" s="59"/>
      <c r="K96" s="59"/>
      <c r="L96" s="59"/>
      <c r="O96" s="79"/>
      <c r="R96" s="79" t="s">
        <v>98</v>
      </c>
      <c r="V96" s="13">
        <v>1972</v>
      </c>
      <c r="W96" s="7"/>
      <c r="X96" s="7"/>
    </row>
    <row r="97" spans="2:24" x14ac:dyDescent="0.25">
      <c r="B97" s="59"/>
      <c r="C97" s="59"/>
      <c r="D97" s="59"/>
      <c r="E97" s="59"/>
      <c r="F97" s="59"/>
      <c r="G97" s="59"/>
      <c r="H97" s="59"/>
      <c r="I97" s="59"/>
      <c r="J97" s="59"/>
      <c r="K97" s="59"/>
      <c r="L97" s="59"/>
      <c r="O97" s="79"/>
      <c r="R97" s="79" t="s">
        <v>99</v>
      </c>
      <c r="V97" s="13">
        <v>1971</v>
      </c>
      <c r="W97" s="7"/>
      <c r="X97" s="7"/>
    </row>
    <row r="98" spans="2:24" x14ac:dyDescent="0.25">
      <c r="B98" s="59"/>
      <c r="C98" s="59"/>
      <c r="D98" s="59"/>
      <c r="E98" s="59"/>
      <c r="F98" s="59"/>
      <c r="G98" s="59"/>
      <c r="H98" s="59"/>
      <c r="I98" s="59"/>
      <c r="J98" s="59"/>
      <c r="K98" s="59"/>
      <c r="L98" s="59"/>
      <c r="O98" s="79"/>
      <c r="R98" s="79" t="s">
        <v>100</v>
      </c>
      <c r="V98" s="13">
        <v>1970</v>
      </c>
      <c r="W98" s="7"/>
      <c r="X98" s="7"/>
    </row>
    <row r="99" spans="2:24" x14ac:dyDescent="0.25">
      <c r="B99" s="59"/>
      <c r="C99" s="59"/>
      <c r="D99" s="59"/>
      <c r="E99" s="59"/>
      <c r="F99" s="59"/>
      <c r="G99" s="59"/>
      <c r="H99" s="59"/>
      <c r="I99" s="59"/>
      <c r="J99" s="59"/>
      <c r="K99" s="59"/>
      <c r="L99" s="59"/>
      <c r="O99" s="79"/>
      <c r="R99" s="79" t="s">
        <v>101</v>
      </c>
      <c r="V99" s="13">
        <v>1969</v>
      </c>
      <c r="W99" s="7"/>
      <c r="X99" s="7"/>
    </row>
    <row r="100" spans="2:24" x14ac:dyDescent="0.25">
      <c r="B100" s="59"/>
      <c r="C100" s="59"/>
      <c r="D100" s="59"/>
      <c r="E100" s="59"/>
      <c r="F100" s="59"/>
      <c r="G100" s="59"/>
      <c r="H100" s="59"/>
      <c r="I100" s="59"/>
      <c r="J100" s="59"/>
      <c r="K100" s="59"/>
      <c r="L100" s="59"/>
      <c r="O100" s="79"/>
      <c r="R100" s="79" t="s">
        <v>102</v>
      </c>
      <c r="V100" s="13">
        <v>1968</v>
      </c>
      <c r="W100" s="7"/>
      <c r="X100" s="7"/>
    </row>
    <row r="101" spans="2:24" x14ac:dyDescent="0.25">
      <c r="B101" s="59"/>
      <c r="C101" s="59"/>
      <c r="D101" s="59"/>
      <c r="E101" s="59"/>
      <c r="F101" s="59"/>
      <c r="G101" s="59"/>
      <c r="H101" s="59"/>
      <c r="I101" s="59"/>
      <c r="J101" s="59"/>
      <c r="K101" s="59"/>
      <c r="L101" s="59"/>
      <c r="O101" s="79"/>
      <c r="R101" s="79" t="s">
        <v>103</v>
      </c>
      <c r="V101" s="13">
        <v>1967</v>
      </c>
      <c r="W101" s="7"/>
      <c r="X101" s="7"/>
    </row>
    <row r="102" spans="2:24" x14ac:dyDescent="0.25">
      <c r="B102" s="59"/>
      <c r="C102" s="59"/>
      <c r="D102" s="59"/>
      <c r="E102" s="59"/>
      <c r="F102" s="59"/>
      <c r="G102" s="59"/>
      <c r="H102" s="59"/>
      <c r="I102" s="59"/>
      <c r="J102" s="59"/>
      <c r="K102" s="59"/>
      <c r="L102" s="59"/>
      <c r="O102" s="79"/>
      <c r="R102" s="79" t="s">
        <v>104</v>
      </c>
      <c r="V102" s="13">
        <v>1966</v>
      </c>
      <c r="W102" s="7"/>
      <c r="X102" s="7"/>
    </row>
    <row r="103" spans="2:24" x14ac:dyDescent="0.25">
      <c r="B103" s="59"/>
      <c r="C103" s="59"/>
      <c r="D103" s="59"/>
      <c r="E103" s="59"/>
      <c r="F103" s="59"/>
      <c r="G103" s="59"/>
      <c r="H103" s="59"/>
      <c r="I103" s="59"/>
      <c r="J103" s="59"/>
      <c r="K103" s="59"/>
      <c r="L103" s="59"/>
      <c r="O103" s="79"/>
      <c r="R103" s="79" t="s">
        <v>105</v>
      </c>
      <c r="V103" s="13">
        <v>1965</v>
      </c>
      <c r="W103" s="7"/>
      <c r="X103" s="7"/>
    </row>
    <row r="104" spans="2:24" x14ac:dyDescent="0.25">
      <c r="B104" s="59"/>
      <c r="C104" s="59"/>
      <c r="D104" s="59"/>
      <c r="E104" s="59"/>
      <c r="F104" s="59"/>
      <c r="G104" s="59"/>
      <c r="H104" s="59"/>
      <c r="I104" s="59"/>
      <c r="J104" s="59"/>
      <c r="K104" s="59"/>
      <c r="L104" s="59"/>
      <c r="O104" s="79"/>
      <c r="R104" s="79" t="s">
        <v>106</v>
      </c>
      <c r="V104" s="13">
        <v>1964</v>
      </c>
      <c r="W104" s="7"/>
      <c r="X104" s="7"/>
    </row>
    <row r="105" spans="2:24" x14ac:dyDescent="0.25">
      <c r="B105" s="59"/>
      <c r="C105" s="59"/>
      <c r="D105" s="59"/>
      <c r="E105" s="59"/>
      <c r="F105" s="59"/>
      <c r="G105" s="59"/>
      <c r="H105" s="59"/>
      <c r="I105" s="59"/>
      <c r="J105" s="59"/>
      <c r="K105" s="59"/>
      <c r="L105" s="59"/>
      <c r="O105" s="79"/>
      <c r="R105" s="79" t="s">
        <v>107</v>
      </c>
      <c r="V105" s="13">
        <v>1963</v>
      </c>
      <c r="W105" s="7"/>
      <c r="X105" s="7"/>
    </row>
    <row r="106" spans="2:24" x14ac:dyDescent="0.25">
      <c r="B106" s="59"/>
      <c r="C106" s="59"/>
      <c r="D106" s="59"/>
      <c r="E106" s="59"/>
      <c r="F106" s="59"/>
      <c r="G106" s="59"/>
      <c r="H106" s="59"/>
      <c r="I106" s="59"/>
      <c r="J106" s="59"/>
      <c r="K106" s="59"/>
      <c r="L106" s="59"/>
      <c r="O106" s="79"/>
      <c r="R106" s="79" t="s">
        <v>108</v>
      </c>
      <c r="V106" s="13">
        <v>1962</v>
      </c>
      <c r="W106" s="7"/>
      <c r="X106" s="7"/>
    </row>
    <row r="107" spans="2:24" x14ac:dyDescent="0.25">
      <c r="B107" s="59"/>
      <c r="C107" s="59"/>
      <c r="D107" s="59"/>
      <c r="E107" s="59"/>
      <c r="F107" s="59"/>
      <c r="G107" s="59"/>
      <c r="H107" s="59"/>
      <c r="I107" s="59"/>
      <c r="J107" s="59"/>
      <c r="K107" s="59"/>
      <c r="L107" s="59"/>
      <c r="O107" s="79"/>
      <c r="R107" s="79" t="s">
        <v>109</v>
      </c>
      <c r="V107" s="13">
        <v>1961</v>
      </c>
      <c r="W107" s="7"/>
      <c r="X107" s="7"/>
    </row>
    <row r="108" spans="2:24" x14ac:dyDescent="0.25">
      <c r="B108" s="59"/>
      <c r="C108" s="59"/>
      <c r="D108" s="59"/>
      <c r="E108" s="59"/>
      <c r="F108" s="59"/>
      <c r="G108" s="59"/>
      <c r="H108" s="59"/>
      <c r="I108" s="59"/>
      <c r="J108" s="59"/>
      <c r="K108" s="59"/>
      <c r="L108" s="59"/>
      <c r="O108" s="79"/>
      <c r="R108" s="79" t="s">
        <v>110</v>
      </c>
      <c r="V108" s="13">
        <v>1960</v>
      </c>
      <c r="W108" s="7"/>
      <c r="X108" s="7"/>
    </row>
    <row r="109" spans="2:24" x14ac:dyDescent="0.25">
      <c r="B109" s="59"/>
      <c r="C109" s="59"/>
      <c r="D109" s="59"/>
      <c r="E109" s="59"/>
      <c r="F109" s="59"/>
      <c r="G109" s="59"/>
      <c r="H109" s="59"/>
      <c r="I109" s="59"/>
      <c r="J109" s="59"/>
      <c r="K109" s="59"/>
      <c r="L109" s="59"/>
      <c r="O109" s="79"/>
      <c r="R109" s="79" t="s">
        <v>111</v>
      </c>
      <c r="V109" s="13">
        <v>1959</v>
      </c>
      <c r="W109" s="7"/>
      <c r="X109" s="7"/>
    </row>
    <row r="110" spans="2:24" x14ac:dyDescent="0.25">
      <c r="B110" s="59"/>
      <c r="C110" s="59"/>
      <c r="D110" s="59"/>
      <c r="E110" s="59"/>
      <c r="F110" s="59"/>
      <c r="G110" s="59"/>
      <c r="H110" s="59"/>
      <c r="I110" s="59"/>
      <c r="J110" s="59"/>
      <c r="K110" s="59"/>
      <c r="L110" s="59"/>
      <c r="O110" s="79"/>
      <c r="R110" s="79" t="s">
        <v>112</v>
      </c>
      <c r="V110" s="13">
        <v>1958</v>
      </c>
      <c r="W110" s="7"/>
      <c r="X110" s="7"/>
    </row>
    <row r="111" spans="2:24" x14ac:dyDescent="0.25">
      <c r="B111" s="59"/>
      <c r="C111" s="59"/>
      <c r="D111" s="59"/>
      <c r="E111" s="59"/>
      <c r="F111" s="59"/>
      <c r="G111" s="59"/>
      <c r="H111" s="59"/>
      <c r="I111" s="59"/>
      <c r="J111" s="59"/>
      <c r="K111" s="59"/>
      <c r="L111" s="59"/>
      <c r="O111" s="79"/>
      <c r="R111" s="79" t="s">
        <v>113</v>
      </c>
      <c r="V111" s="13">
        <v>1957</v>
      </c>
      <c r="W111" s="7"/>
      <c r="X111" s="7"/>
    </row>
    <row r="112" spans="2:24" x14ac:dyDescent="0.25">
      <c r="B112" s="59"/>
      <c r="C112" s="59"/>
      <c r="D112" s="59"/>
      <c r="E112" s="59"/>
      <c r="F112" s="59"/>
      <c r="G112" s="59"/>
      <c r="H112" s="59"/>
      <c r="I112" s="59"/>
      <c r="J112" s="59"/>
      <c r="K112" s="59"/>
      <c r="L112" s="59"/>
      <c r="O112" s="79"/>
      <c r="R112" s="79" t="s">
        <v>114</v>
      </c>
      <c r="V112" s="13">
        <v>1956</v>
      </c>
      <c r="W112" s="7"/>
      <c r="X112" s="7"/>
    </row>
    <row r="113" spans="2:24" x14ac:dyDescent="0.25">
      <c r="B113" s="59"/>
      <c r="C113" s="59"/>
      <c r="D113" s="59"/>
      <c r="E113" s="59"/>
      <c r="F113" s="59"/>
      <c r="G113" s="59"/>
      <c r="H113" s="59"/>
      <c r="I113" s="59"/>
      <c r="J113" s="59"/>
      <c r="K113" s="59"/>
      <c r="L113" s="59"/>
      <c r="O113" s="79"/>
      <c r="R113" s="79" t="s">
        <v>115</v>
      </c>
      <c r="V113" s="13">
        <v>1955</v>
      </c>
      <c r="W113" s="7"/>
      <c r="X113" s="7"/>
    </row>
    <row r="114" spans="2:24" x14ac:dyDescent="0.25">
      <c r="B114" s="59"/>
      <c r="C114" s="59"/>
      <c r="D114" s="59"/>
      <c r="E114" s="59"/>
      <c r="F114" s="59"/>
      <c r="G114" s="59"/>
      <c r="H114" s="59"/>
      <c r="I114" s="59"/>
      <c r="J114" s="59"/>
      <c r="K114" s="59"/>
      <c r="L114" s="59"/>
      <c r="O114" s="79"/>
      <c r="R114" s="79" t="s">
        <v>116</v>
      </c>
      <c r="V114" s="13">
        <v>1954</v>
      </c>
      <c r="W114" s="7"/>
      <c r="X114" s="7"/>
    </row>
    <row r="115" spans="2:24" x14ac:dyDescent="0.25">
      <c r="B115" s="59"/>
      <c r="C115" s="59"/>
      <c r="D115" s="59"/>
      <c r="E115" s="59"/>
      <c r="F115" s="59"/>
      <c r="G115" s="59"/>
      <c r="H115" s="59"/>
      <c r="I115" s="59"/>
      <c r="J115" s="59"/>
      <c r="K115" s="59"/>
      <c r="L115" s="59"/>
      <c r="O115" s="79"/>
      <c r="R115" s="79" t="s">
        <v>117</v>
      </c>
      <c r="V115" s="13">
        <v>1953</v>
      </c>
      <c r="W115" s="7"/>
      <c r="X115" s="7"/>
    </row>
    <row r="116" spans="2:24" x14ac:dyDescent="0.25">
      <c r="B116" s="59"/>
      <c r="C116" s="59"/>
      <c r="D116" s="59"/>
      <c r="E116" s="59"/>
      <c r="F116" s="59"/>
      <c r="G116" s="59"/>
      <c r="H116" s="59"/>
      <c r="I116" s="59"/>
      <c r="J116" s="59"/>
      <c r="K116" s="59"/>
      <c r="L116" s="59"/>
      <c r="O116" s="79"/>
      <c r="R116" s="79" t="s">
        <v>118</v>
      </c>
      <c r="V116" s="13">
        <v>1952</v>
      </c>
      <c r="W116" s="7"/>
      <c r="X116" s="7"/>
    </row>
    <row r="117" spans="2:24" x14ac:dyDescent="0.25">
      <c r="B117" s="59"/>
      <c r="C117" s="59"/>
      <c r="D117" s="59"/>
      <c r="E117" s="59"/>
      <c r="F117" s="59"/>
      <c r="G117" s="59"/>
      <c r="H117" s="59"/>
      <c r="I117" s="59"/>
      <c r="J117" s="59"/>
      <c r="K117" s="59"/>
      <c r="L117" s="59"/>
      <c r="O117" s="79"/>
      <c r="R117" s="79" t="s">
        <v>119</v>
      </c>
      <c r="V117" s="13">
        <v>1951</v>
      </c>
      <c r="W117" s="7"/>
      <c r="X117" s="7"/>
    </row>
    <row r="118" spans="2:24" x14ac:dyDescent="0.25">
      <c r="B118" s="59"/>
      <c r="C118" s="59"/>
      <c r="D118" s="59"/>
      <c r="E118" s="59"/>
      <c r="F118" s="59"/>
      <c r="G118" s="59"/>
      <c r="H118" s="59"/>
      <c r="I118" s="59"/>
      <c r="J118" s="59"/>
      <c r="K118" s="59"/>
      <c r="L118" s="59"/>
      <c r="O118" s="79"/>
      <c r="R118" s="79" t="s">
        <v>120</v>
      </c>
      <c r="V118" s="13">
        <v>1950</v>
      </c>
      <c r="W118" s="7"/>
      <c r="X118" s="7"/>
    </row>
    <row r="119" spans="2:24" x14ac:dyDescent="0.25">
      <c r="B119" s="59"/>
      <c r="C119" s="59"/>
      <c r="D119" s="59"/>
      <c r="E119" s="59"/>
      <c r="F119" s="59"/>
      <c r="G119" s="59"/>
      <c r="H119" s="59"/>
      <c r="I119" s="59"/>
      <c r="J119" s="59"/>
      <c r="K119" s="59"/>
      <c r="L119" s="59"/>
      <c r="O119" s="79"/>
      <c r="R119" s="79" t="s">
        <v>121</v>
      </c>
      <c r="V119" s="13">
        <v>1949</v>
      </c>
      <c r="W119" s="7"/>
      <c r="X119" s="7"/>
    </row>
    <row r="120" spans="2:24" x14ac:dyDescent="0.25">
      <c r="B120" s="59"/>
      <c r="C120" s="59"/>
      <c r="D120" s="59"/>
      <c r="E120" s="59"/>
      <c r="F120" s="59"/>
      <c r="G120" s="59"/>
      <c r="H120" s="59"/>
      <c r="I120" s="59"/>
      <c r="J120" s="59"/>
      <c r="K120" s="59"/>
      <c r="L120" s="59"/>
      <c r="O120" s="79"/>
      <c r="R120" s="79" t="s">
        <v>122</v>
      </c>
      <c r="V120" s="13">
        <v>1948</v>
      </c>
      <c r="W120" s="7"/>
      <c r="X120" s="7"/>
    </row>
    <row r="121" spans="2:24" x14ac:dyDescent="0.25">
      <c r="B121" s="59"/>
      <c r="C121" s="59"/>
      <c r="D121" s="59"/>
      <c r="E121" s="59"/>
      <c r="F121" s="59"/>
      <c r="G121" s="59"/>
      <c r="H121" s="59"/>
      <c r="I121" s="59"/>
      <c r="J121" s="59"/>
      <c r="K121" s="59"/>
      <c r="L121" s="59"/>
      <c r="O121" s="79"/>
      <c r="R121" s="79" t="s">
        <v>123</v>
      </c>
      <c r="V121" s="13">
        <v>1947</v>
      </c>
      <c r="W121" s="7"/>
      <c r="X121" s="7"/>
    </row>
    <row r="122" spans="2:24" x14ac:dyDescent="0.25">
      <c r="B122" s="59"/>
      <c r="C122" s="59"/>
      <c r="D122" s="59"/>
      <c r="E122" s="59"/>
      <c r="F122" s="59"/>
      <c r="G122" s="59"/>
      <c r="H122" s="59"/>
      <c r="I122" s="59"/>
      <c r="J122" s="59"/>
      <c r="K122" s="59"/>
      <c r="L122" s="59"/>
      <c r="O122" s="79"/>
      <c r="R122" s="79" t="s">
        <v>124</v>
      </c>
      <c r="V122" s="13">
        <v>1946</v>
      </c>
      <c r="W122" s="7"/>
      <c r="X122" s="7"/>
    </row>
    <row r="123" spans="2:24" x14ac:dyDescent="0.25">
      <c r="B123" s="59"/>
      <c r="C123" s="59"/>
      <c r="D123" s="59"/>
      <c r="E123" s="59"/>
      <c r="F123" s="59"/>
      <c r="G123" s="59"/>
      <c r="H123" s="59"/>
      <c r="I123" s="59"/>
      <c r="J123" s="59"/>
      <c r="K123" s="59"/>
      <c r="L123" s="59"/>
      <c r="O123" s="79"/>
      <c r="R123" s="79" t="s">
        <v>125</v>
      </c>
      <c r="V123" s="13">
        <v>1945</v>
      </c>
      <c r="W123" s="7"/>
      <c r="X123" s="7"/>
    </row>
    <row r="124" spans="2:24" x14ac:dyDescent="0.25">
      <c r="B124" s="59"/>
      <c r="C124" s="59"/>
      <c r="D124" s="59"/>
      <c r="E124" s="59"/>
      <c r="F124" s="59"/>
      <c r="G124" s="59"/>
      <c r="H124" s="59"/>
      <c r="I124" s="59"/>
      <c r="J124" s="59"/>
      <c r="K124" s="59"/>
      <c r="L124" s="59"/>
      <c r="O124" s="79"/>
      <c r="R124" s="79" t="s">
        <v>126</v>
      </c>
      <c r="V124" s="13">
        <v>1944</v>
      </c>
      <c r="W124" s="7"/>
      <c r="X124" s="7"/>
    </row>
    <row r="125" spans="2:24" x14ac:dyDescent="0.25">
      <c r="B125" s="59"/>
      <c r="C125" s="59"/>
      <c r="D125" s="59"/>
      <c r="E125" s="59"/>
      <c r="F125" s="59"/>
      <c r="G125" s="59"/>
      <c r="H125" s="59"/>
      <c r="I125" s="59"/>
      <c r="J125" s="59"/>
      <c r="K125" s="59"/>
      <c r="L125" s="59"/>
      <c r="O125" s="79"/>
      <c r="R125" s="79" t="s">
        <v>127</v>
      </c>
      <c r="V125" s="13">
        <v>1943</v>
      </c>
      <c r="W125" s="7"/>
      <c r="X125" s="7"/>
    </row>
    <row r="126" spans="2:24" x14ac:dyDescent="0.25">
      <c r="B126" s="59"/>
      <c r="C126" s="59"/>
      <c r="D126" s="59"/>
      <c r="E126" s="59"/>
      <c r="F126" s="59"/>
      <c r="G126" s="59"/>
      <c r="H126" s="59"/>
      <c r="I126" s="59"/>
      <c r="J126" s="59"/>
      <c r="K126" s="59"/>
      <c r="L126" s="59"/>
      <c r="O126" s="79"/>
      <c r="R126" s="79" t="s">
        <v>128</v>
      </c>
      <c r="V126" s="13">
        <v>1942</v>
      </c>
      <c r="W126" s="7"/>
      <c r="X126" s="7"/>
    </row>
    <row r="127" spans="2:24" x14ac:dyDescent="0.25">
      <c r="B127" s="59"/>
      <c r="C127" s="59"/>
      <c r="D127" s="59"/>
      <c r="E127" s="59"/>
      <c r="F127" s="59"/>
      <c r="G127" s="59"/>
      <c r="H127" s="59"/>
      <c r="I127" s="59"/>
      <c r="J127" s="59"/>
      <c r="K127" s="59"/>
      <c r="L127" s="59"/>
      <c r="O127" s="79"/>
      <c r="R127" s="79" t="s">
        <v>129</v>
      </c>
      <c r="V127" s="13">
        <v>1941</v>
      </c>
      <c r="W127" s="7"/>
      <c r="X127" s="7"/>
    </row>
    <row r="128" spans="2:24" x14ac:dyDescent="0.25">
      <c r="B128" s="59"/>
      <c r="C128" s="59"/>
      <c r="D128" s="59"/>
      <c r="E128" s="59"/>
      <c r="F128" s="59"/>
      <c r="G128" s="59"/>
      <c r="H128" s="59"/>
      <c r="I128" s="59"/>
      <c r="J128" s="59"/>
      <c r="K128" s="59"/>
      <c r="L128" s="59"/>
      <c r="O128" s="79"/>
      <c r="R128" s="79" t="s">
        <v>130</v>
      </c>
      <c r="V128" s="13">
        <v>1940</v>
      </c>
      <c r="W128" s="7"/>
      <c r="X128" s="7"/>
    </row>
    <row r="129" spans="2:24" x14ac:dyDescent="0.25">
      <c r="B129" s="59"/>
      <c r="C129" s="59"/>
      <c r="D129" s="59"/>
      <c r="E129" s="59"/>
      <c r="F129" s="59"/>
      <c r="G129" s="59"/>
      <c r="H129" s="59"/>
      <c r="I129" s="59"/>
      <c r="J129" s="59"/>
      <c r="K129" s="59"/>
      <c r="L129" s="59"/>
      <c r="O129" s="79"/>
      <c r="R129" s="79" t="s">
        <v>131</v>
      </c>
      <c r="V129" s="13">
        <v>1939</v>
      </c>
      <c r="W129" s="7"/>
      <c r="X129" s="7"/>
    </row>
    <row r="130" spans="2:24" x14ac:dyDescent="0.25">
      <c r="B130" s="59"/>
      <c r="C130" s="59"/>
      <c r="D130" s="59"/>
      <c r="E130" s="59"/>
      <c r="F130" s="59"/>
      <c r="G130" s="59"/>
      <c r="H130" s="59"/>
      <c r="I130" s="59"/>
      <c r="J130" s="59"/>
      <c r="K130" s="59"/>
      <c r="L130" s="59"/>
      <c r="O130" s="79"/>
      <c r="R130" s="79" t="s">
        <v>132</v>
      </c>
      <c r="V130" s="13">
        <v>1938</v>
      </c>
      <c r="W130" s="7"/>
      <c r="X130" s="7"/>
    </row>
    <row r="131" spans="2:24" x14ac:dyDescent="0.25">
      <c r="B131" s="59"/>
      <c r="C131" s="59"/>
      <c r="D131" s="59"/>
      <c r="E131" s="59"/>
      <c r="F131" s="59"/>
      <c r="G131" s="59"/>
      <c r="H131" s="59"/>
      <c r="I131" s="59"/>
      <c r="J131" s="59"/>
      <c r="K131" s="59"/>
      <c r="L131" s="59"/>
      <c r="O131" s="79"/>
      <c r="R131" s="79" t="s">
        <v>133</v>
      </c>
      <c r="V131" s="13">
        <v>1937</v>
      </c>
      <c r="W131" s="7"/>
      <c r="X131" s="7"/>
    </row>
    <row r="132" spans="2:24" x14ac:dyDescent="0.25">
      <c r="B132" s="59"/>
      <c r="C132" s="59"/>
      <c r="D132" s="59"/>
      <c r="E132" s="59"/>
      <c r="F132" s="59"/>
      <c r="G132" s="59"/>
      <c r="H132" s="59"/>
      <c r="I132" s="59"/>
      <c r="J132" s="59"/>
      <c r="K132" s="59"/>
      <c r="L132" s="59"/>
      <c r="O132" s="79"/>
      <c r="R132" s="79" t="s">
        <v>134</v>
      </c>
      <c r="V132" s="13">
        <v>1936</v>
      </c>
      <c r="W132" s="7"/>
      <c r="X132" s="7"/>
    </row>
    <row r="133" spans="2:24" x14ac:dyDescent="0.25">
      <c r="B133" s="59"/>
      <c r="C133" s="59"/>
      <c r="D133" s="59"/>
      <c r="E133" s="59"/>
      <c r="F133" s="59"/>
      <c r="G133" s="59"/>
      <c r="H133" s="59"/>
      <c r="I133" s="59"/>
      <c r="J133" s="59"/>
      <c r="K133" s="59"/>
      <c r="L133" s="59"/>
      <c r="O133" s="79"/>
      <c r="R133" s="79" t="s">
        <v>135</v>
      </c>
      <c r="V133" s="13">
        <v>1935</v>
      </c>
      <c r="W133" s="7"/>
      <c r="X133" s="7"/>
    </row>
    <row r="134" spans="2:24" x14ac:dyDescent="0.25">
      <c r="B134" s="59"/>
      <c r="C134" s="59"/>
      <c r="D134" s="59"/>
      <c r="E134" s="59"/>
      <c r="F134" s="59"/>
      <c r="G134" s="59"/>
      <c r="H134" s="59"/>
      <c r="I134" s="59"/>
      <c r="J134" s="59"/>
      <c r="K134" s="59"/>
      <c r="L134" s="59"/>
      <c r="O134" s="79"/>
      <c r="R134" s="79" t="s">
        <v>136</v>
      </c>
      <c r="V134" s="13">
        <v>1934</v>
      </c>
      <c r="W134" s="7"/>
      <c r="X134" s="7"/>
    </row>
    <row r="135" spans="2:24" x14ac:dyDescent="0.25">
      <c r="B135" s="59"/>
      <c r="C135" s="59"/>
      <c r="D135" s="59"/>
      <c r="E135" s="59"/>
      <c r="F135" s="59"/>
      <c r="G135" s="59"/>
      <c r="H135" s="59"/>
      <c r="I135" s="59"/>
      <c r="J135" s="59"/>
      <c r="K135" s="59"/>
      <c r="L135" s="59"/>
      <c r="O135" s="79"/>
      <c r="R135" s="79" t="s">
        <v>137</v>
      </c>
      <c r="V135" s="13">
        <v>1933</v>
      </c>
      <c r="W135" s="7"/>
      <c r="X135" s="7"/>
    </row>
    <row r="136" spans="2:24" x14ac:dyDescent="0.25">
      <c r="B136" s="59"/>
      <c r="C136" s="59"/>
      <c r="D136" s="59"/>
      <c r="E136" s="59"/>
      <c r="F136" s="59"/>
      <c r="G136" s="59"/>
      <c r="H136" s="59"/>
      <c r="I136" s="59"/>
      <c r="J136" s="59"/>
      <c r="K136" s="59"/>
      <c r="L136" s="59"/>
      <c r="O136" s="79"/>
      <c r="R136" s="79" t="s">
        <v>138</v>
      </c>
      <c r="V136" s="13">
        <v>1932</v>
      </c>
      <c r="W136" s="7"/>
      <c r="X136" s="7"/>
    </row>
    <row r="137" spans="2:24" x14ac:dyDescent="0.25">
      <c r="B137" s="59"/>
      <c r="C137" s="59"/>
      <c r="D137" s="59"/>
      <c r="E137" s="59"/>
      <c r="F137" s="59"/>
      <c r="G137" s="59"/>
      <c r="H137" s="59"/>
      <c r="I137" s="59"/>
      <c r="J137" s="59"/>
      <c r="K137" s="59"/>
      <c r="L137" s="59"/>
      <c r="O137" s="79"/>
      <c r="R137" s="79" t="s">
        <v>139</v>
      </c>
      <c r="V137" s="13">
        <v>1931</v>
      </c>
      <c r="W137" s="7"/>
      <c r="X137" s="7"/>
    </row>
    <row r="138" spans="2:24" x14ac:dyDescent="0.25">
      <c r="B138" s="59"/>
      <c r="C138" s="59"/>
      <c r="D138" s="59"/>
      <c r="E138" s="59"/>
      <c r="F138" s="59"/>
      <c r="G138" s="59"/>
      <c r="H138" s="59"/>
      <c r="I138" s="59"/>
      <c r="J138" s="59"/>
      <c r="K138" s="59"/>
      <c r="L138" s="59"/>
      <c r="O138" s="79"/>
      <c r="R138" s="79" t="s">
        <v>140</v>
      </c>
      <c r="V138" s="13">
        <v>1930</v>
      </c>
      <c r="W138" s="7"/>
      <c r="X138" s="7"/>
    </row>
    <row r="139" spans="2:24" x14ac:dyDescent="0.25">
      <c r="B139" s="59"/>
      <c r="C139" s="59"/>
      <c r="D139" s="59"/>
      <c r="E139" s="59"/>
      <c r="F139" s="59"/>
      <c r="G139" s="59"/>
      <c r="H139" s="59"/>
      <c r="I139" s="59"/>
      <c r="J139" s="59"/>
      <c r="K139" s="59"/>
      <c r="L139" s="59"/>
      <c r="O139" s="79"/>
      <c r="R139" s="79" t="s">
        <v>141</v>
      </c>
      <c r="V139" s="13">
        <v>1929</v>
      </c>
      <c r="W139" s="7"/>
      <c r="X139" s="7"/>
    </row>
    <row r="140" spans="2:24" x14ac:dyDescent="0.25">
      <c r="B140" s="59"/>
      <c r="C140" s="59"/>
      <c r="D140" s="59"/>
      <c r="E140" s="59"/>
      <c r="F140" s="59"/>
      <c r="G140" s="59"/>
      <c r="H140" s="59"/>
      <c r="I140" s="59"/>
      <c r="J140" s="59"/>
      <c r="K140" s="59"/>
      <c r="L140" s="59"/>
      <c r="O140" s="79"/>
      <c r="R140" s="79" t="s">
        <v>142</v>
      </c>
      <c r="V140" s="13">
        <v>1928</v>
      </c>
      <c r="W140" s="7"/>
      <c r="X140" s="7"/>
    </row>
    <row r="141" spans="2:24" x14ac:dyDescent="0.25">
      <c r="B141" s="2"/>
      <c r="H141"/>
      <c r="I141"/>
      <c r="K141" s="7"/>
      <c r="O141" s="79"/>
      <c r="R141" s="79" t="s">
        <v>143</v>
      </c>
      <c r="V141" s="13">
        <v>1927</v>
      </c>
      <c r="W141" s="7"/>
      <c r="X141" s="7"/>
    </row>
    <row r="142" spans="2:24" x14ac:dyDescent="0.25">
      <c r="B142" s="2"/>
      <c r="H142"/>
      <c r="I142"/>
      <c r="K142" s="7"/>
      <c r="O142" s="79"/>
      <c r="R142" s="79" t="s">
        <v>144</v>
      </c>
      <c r="V142" s="13">
        <v>1926</v>
      </c>
      <c r="W142" s="7"/>
      <c r="X142" s="7"/>
    </row>
    <row r="143" spans="2:24" x14ac:dyDescent="0.25">
      <c r="B143" s="4"/>
      <c r="H143"/>
      <c r="I143"/>
      <c r="K143" s="7"/>
      <c r="O143" s="79"/>
      <c r="R143" s="79" t="s">
        <v>145</v>
      </c>
      <c r="V143" s="13">
        <v>1925</v>
      </c>
      <c r="W143" s="7"/>
      <c r="X143" s="7"/>
    </row>
    <row r="144" spans="2:24" x14ac:dyDescent="0.25">
      <c r="G144" s="8"/>
      <c r="O144" s="79"/>
      <c r="R144" s="79" t="s">
        <v>146</v>
      </c>
      <c r="V144" s="13">
        <v>1924</v>
      </c>
      <c r="W144" s="7"/>
      <c r="X144" s="7"/>
    </row>
    <row r="145" spans="15:24" x14ac:dyDescent="0.25">
      <c r="O145" s="79"/>
      <c r="R145" s="79" t="s">
        <v>147</v>
      </c>
      <c r="V145" s="13">
        <v>1923</v>
      </c>
      <c r="W145" s="7"/>
      <c r="X145" s="7"/>
    </row>
    <row r="146" spans="15:24" x14ac:dyDescent="0.25">
      <c r="R146" s="79" t="s">
        <v>148</v>
      </c>
      <c r="V146" s="13">
        <v>1922</v>
      </c>
      <c r="W146" s="7"/>
      <c r="X146" s="7"/>
    </row>
    <row r="147" spans="15:24" x14ac:dyDescent="0.25">
      <c r="R147" s="79" t="s">
        <v>149</v>
      </c>
      <c r="V147" s="13">
        <v>1921</v>
      </c>
      <c r="W147" s="7"/>
      <c r="X147" s="7"/>
    </row>
    <row r="148" spans="15:24" x14ac:dyDescent="0.25">
      <c r="R148" s="79" t="s">
        <v>150</v>
      </c>
      <c r="V148" s="13">
        <v>1920</v>
      </c>
      <c r="W148" s="7"/>
      <c r="X148" s="7"/>
    </row>
    <row r="149" spans="15:24" x14ac:dyDescent="0.25">
      <c r="R149" s="79" t="s">
        <v>179</v>
      </c>
      <c r="V149" s="13">
        <v>1919</v>
      </c>
      <c r="W149" s="7"/>
      <c r="X149" s="7"/>
    </row>
    <row r="150" spans="15:24" x14ac:dyDescent="0.25">
      <c r="R150" s="79" t="s">
        <v>180</v>
      </c>
      <c r="V150" s="13">
        <v>1918</v>
      </c>
      <c r="W150" s="7"/>
      <c r="X150" s="7"/>
    </row>
    <row r="151" spans="15:24" x14ac:dyDescent="0.25">
      <c r="R151" s="79" t="s">
        <v>181</v>
      </c>
      <c r="V151" s="13">
        <v>1917</v>
      </c>
      <c r="W151" s="7"/>
      <c r="X151" s="7"/>
    </row>
    <row r="152" spans="15:24" x14ac:dyDescent="0.25">
      <c r="R152" s="79" t="s">
        <v>182</v>
      </c>
      <c r="V152" s="13">
        <v>1916</v>
      </c>
      <c r="W152" s="7"/>
      <c r="X152" s="7"/>
    </row>
    <row r="153" spans="15:24" x14ac:dyDescent="0.25">
      <c r="R153" s="79" t="s">
        <v>183</v>
      </c>
      <c r="V153" s="13">
        <v>1915</v>
      </c>
    </row>
    <row r="154" spans="15:24" x14ac:dyDescent="0.25">
      <c r="R154" s="79" t="s">
        <v>190</v>
      </c>
      <c r="V154" s="13">
        <v>1914</v>
      </c>
    </row>
    <row r="155" spans="15:24" x14ac:dyDescent="0.25">
      <c r="R155" s="79" t="s">
        <v>191</v>
      </c>
      <c r="V155" s="13">
        <v>1913</v>
      </c>
    </row>
    <row r="156" spans="15:24" x14ac:dyDescent="0.25">
      <c r="R156" s="79" t="s">
        <v>192</v>
      </c>
      <c r="V156" s="13">
        <v>1912</v>
      </c>
    </row>
    <row r="157" spans="15:24" x14ac:dyDescent="0.25">
      <c r="R157" s="79" t="s">
        <v>193</v>
      </c>
      <c r="V157" s="13">
        <v>1911</v>
      </c>
    </row>
    <row r="158" spans="15:24" x14ac:dyDescent="0.25">
      <c r="R158" s="79" t="s">
        <v>194</v>
      </c>
      <c r="V158" s="13">
        <v>1910</v>
      </c>
    </row>
    <row r="159" spans="15:24" x14ac:dyDescent="0.25">
      <c r="R159" s="79" t="s">
        <v>195</v>
      </c>
      <c r="V159" s="13">
        <v>1909</v>
      </c>
    </row>
    <row r="160" spans="15:24" x14ac:dyDescent="0.25">
      <c r="R160" s="79" t="s">
        <v>196</v>
      </c>
      <c r="V160" s="13">
        <v>1908</v>
      </c>
    </row>
    <row r="161" spans="22:22" x14ac:dyDescent="0.25">
      <c r="V161" s="13">
        <v>1907</v>
      </c>
    </row>
    <row r="162" spans="22:22" x14ac:dyDescent="0.25">
      <c r="V162" s="13">
        <v>1906</v>
      </c>
    </row>
    <row r="163" spans="22:22" x14ac:dyDescent="0.25">
      <c r="V163" s="13">
        <v>1905</v>
      </c>
    </row>
    <row r="164" spans="22:22" x14ac:dyDescent="0.25">
      <c r="V164" s="13">
        <v>1904</v>
      </c>
    </row>
    <row r="165" spans="22:22" x14ac:dyDescent="0.25">
      <c r="V165" s="13">
        <v>1903</v>
      </c>
    </row>
    <row r="166" spans="22:22" x14ac:dyDescent="0.25">
      <c r="V166" s="13">
        <v>1902</v>
      </c>
    </row>
    <row r="167" spans="22:22" x14ac:dyDescent="0.25">
      <c r="V167" s="13">
        <v>1901</v>
      </c>
    </row>
    <row r="168" spans="22:22" x14ac:dyDescent="0.25">
      <c r="V168" s="13">
        <v>1900</v>
      </c>
    </row>
  </sheetData>
  <sheetProtection sheet="1" objects="1" scenarios="1" selectLockedCells="1"/>
  <mergeCells count="7">
    <mergeCell ref="I1:K3"/>
    <mergeCell ref="L1:M3"/>
    <mergeCell ref="L5:L6"/>
    <mergeCell ref="B5:C5"/>
    <mergeCell ref="D5:G5"/>
    <mergeCell ref="I5:J5"/>
    <mergeCell ref="M5:M6"/>
  </mergeCells>
  <phoneticPr fontId="0" type="noConversion"/>
  <dataValidations count="7">
    <dataValidation type="list" operator="equal" allowBlank="1" showInputMessage="1" showErrorMessage="1" sqref="I7:J81">
      <formula1>$W$2:$W$4</formula1>
    </dataValidation>
    <dataValidation type="list" allowBlank="1" showInputMessage="1" showErrorMessage="1" sqref="C7:C81 E7:E81">
      <formula1>$S$2:$S$13</formula1>
    </dataValidation>
    <dataValidation type="list" allowBlank="1" showInputMessage="1" showErrorMessage="1" sqref="B7:B81 D7:D81">
      <formula1>$Q$2:$Q$32</formula1>
    </dataValidation>
    <dataValidation type="list" allowBlank="1" showInputMessage="1" showErrorMessage="1" sqref="H7:H81">
      <formula1>$T$2:$T$3</formula1>
    </dataValidation>
    <dataValidation type="list" allowBlank="1" showInputMessage="1" showErrorMessage="1" sqref="K7:K81">
      <formula1>$AB$2:$AB$6</formula1>
    </dataValidation>
    <dataValidation type="list" allowBlank="1" showInputMessage="1" showErrorMessage="1" sqref="G7:G81">
      <formula1>$R$2:$R$160</formula1>
    </dataValidation>
    <dataValidation type="list" allowBlank="1" showInputMessage="1" showErrorMessage="1" sqref="F7:F81">
      <formula1>$V$2:$V$168</formula1>
    </dataValidation>
  </dataValidations>
  <pageMargins left="0.78740157499999996" right="0.78740157499999996" top="0.5" bottom="1" header="0.49" footer="0.44"/>
  <pageSetup paperSize="9" orientation="portrait" r:id="rId1"/>
  <headerFooter alignWithMargins="0">
    <oddFooter>&amp;LPrière de renvoyer à l'adresse suivante : donneesepibac@invs.sante.fr ou
Institut de Veille Sanitaire – Département des Maladies Infectieuses – 12, rue du Val d’Osne, 94 415 SAINT MAURICE CEDEX Tel : 01 41 79 67 21  Fax : 01 41 79 67 69</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5">
    <tabColor indexed="46"/>
  </sheetPr>
  <dimension ref="A1:AD127"/>
  <sheetViews>
    <sheetView showGridLines="0" workbookViewId="0">
      <pane ySplit="6" topLeftCell="A7" activePane="bottomLeft" state="frozen"/>
      <selection activeCell="C1" sqref="C1"/>
      <selection pane="bottomLeft" activeCell="B7" sqref="B7"/>
    </sheetView>
  </sheetViews>
  <sheetFormatPr baseColWidth="10" defaultRowHeight="13.5" x14ac:dyDescent="0.25"/>
  <cols>
    <col min="1" max="1" width="2.42578125" style="165" customWidth="1"/>
    <col min="2" max="7" width="7" customWidth="1"/>
    <col min="8" max="8" width="7" style="7" customWidth="1"/>
    <col min="9" max="9" width="6.28515625" style="7" customWidth="1"/>
    <col min="10" max="10" width="6" style="7" customWidth="1"/>
    <col min="11" max="11" width="14.7109375" customWidth="1"/>
    <col min="12" max="13" width="10" hidden="1" customWidth="1"/>
    <col min="14" max="14" width="8" hidden="1" customWidth="1"/>
    <col min="15" max="15" width="4" style="169" hidden="1" customWidth="1"/>
    <col min="16" max="16" width="3.85546875" style="169" hidden="1" customWidth="1"/>
    <col min="17" max="17" width="4.85546875" style="169" hidden="1" customWidth="1"/>
    <col min="18" max="18" width="4.5703125" style="169" hidden="1" customWidth="1"/>
    <col min="19" max="19" width="3.85546875" style="169" hidden="1" customWidth="1"/>
    <col min="20" max="20" width="6.42578125" style="174" hidden="1" customWidth="1"/>
    <col min="21" max="21" width="5.7109375" style="169" hidden="1" customWidth="1"/>
    <col min="22" max="22" width="6.5703125" style="169" hidden="1" customWidth="1"/>
    <col min="23" max="23" width="3.5703125" style="169" hidden="1" customWidth="1"/>
    <col min="24" max="24" width="4.28515625" style="169" hidden="1" customWidth="1"/>
    <col min="25" max="25" width="0.140625" style="169" hidden="1" customWidth="1"/>
    <col min="26" max="26" width="3.5703125" style="169" hidden="1" customWidth="1"/>
    <col min="27" max="27" width="0.42578125" hidden="1" customWidth="1"/>
    <col min="28" max="28" width="11.42578125" hidden="1" customWidth="1"/>
    <col min="29" max="29" width="11.42578125" customWidth="1"/>
  </cols>
  <sheetData>
    <row r="1" spans="1:30" ht="16.5" x14ac:dyDescent="0.25">
      <c r="B1" s="125" t="s">
        <v>14</v>
      </c>
      <c r="C1" s="125"/>
      <c r="D1" s="126"/>
      <c r="E1" s="30" t="str">
        <f>IF('Haemophilus influenzae'!F1&lt;&gt;"",'Haemophilus influenzae'!F1,"")</f>
        <v/>
      </c>
      <c r="F1" s="127"/>
      <c r="G1" s="128" t="s">
        <v>8</v>
      </c>
      <c r="H1" s="68" t="str">
        <f>IF('Haemophilus influenzae'!I1&lt;&gt;"",'Haemophilus influenzae'!I1,"")</f>
        <v/>
      </c>
      <c r="I1" s="31"/>
      <c r="J1" s="31"/>
      <c r="K1" s="30"/>
      <c r="L1" s="30"/>
      <c r="M1" s="79"/>
      <c r="O1" s="169" t="s">
        <v>6</v>
      </c>
      <c r="P1" s="169" t="s">
        <v>5</v>
      </c>
      <c r="Q1" s="170" t="s">
        <v>4</v>
      </c>
      <c r="R1" s="169" t="s">
        <v>1</v>
      </c>
      <c r="S1" s="170" t="s">
        <v>41</v>
      </c>
      <c r="T1" s="169" t="s">
        <v>8</v>
      </c>
      <c r="U1" s="171" t="s">
        <v>170</v>
      </c>
      <c r="V1" s="172" t="s">
        <v>159</v>
      </c>
      <c r="W1" s="169" t="s">
        <v>160</v>
      </c>
      <c r="X1" s="169" t="s">
        <v>167</v>
      </c>
      <c r="Y1" s="170" t="s">
        <v>169</v>
      </c>
      <c r="Z1" s="170" t="s">
        <v>12</v>
      </c>
    </row>
    <row r="2" spans="1:30" ht="15" x14ac:dyDescent="0.25">
      <c r="B2" s="30"/>
      <c r="C2" s="30"/>
      <c r="D2" s="30"/>
      <c r="E2" s="125" t="s">
        <v>16</v>
      </c>
      <c r="F2" s="126"/>
      <c r="G2" s="123" t="str">
        <f>IF('Haemophilus influenzae'!G2&lt;&gt;"",'Haemophilus influenzae'!G2,"")</f>
        <v/>
      </c>
      <c r="H2" s="31"/>
      <c r="I2" s="31"/>
      <c r="J2" s="31"/>
      <c r="K2" s="30"/>
      <c r="L2" s="30"/>
      <c r="M2" s="79"/>
      <c r="O2" s="173" t="s">
        <v>42</v>
      </c>
      <c r="P2" s="173" t="s">
        <v>51</v>
      </c>
      <c r="Q2" s="173" t="s">
        <v>42</v>
      </c>
      <c r="R2" s="169" t="s">
        <v>9</v>
      </c>
      <c r="S2" s="171" t="s">
        <v>40</v>
      </c>
      <c r="T2" s="169">
        <v>2025</v>
      </c>
      <c r="U2" s="171" t="s">
        <v>154</v>
      </c>
      <c r="V2" s="171" t="s">
        <v>171</v>
      </c>
      <c r="W2" s="170">
        <v>1</v>
      </c>
      <c r="X2" s="170" t="s">
        <v>161</v>
      </c>
      <c r="Y2" s="169" t="s">
        <v>17</v>
      </c>
      <c r="Z2" s="169" t="s">
        <v>37</v>
      </c>
    </row>
    <row r="3" spans="1:30" x14ac:dyDescent="0.25">
      <c r="B3" s="67" t="s">
        <v>214</v>
      </c>
      <c r="C3" s="66"/>
      <c r="D3" s="66"/>
      <c r="E3" s="66"/>
      <c r="F3" s="69"/>
      <c r="G3" s="30"/>
      <c r="H3" s="31"/>
      <c r="I3" s="31"/>
      <c r="J3" s="31"/>
      <c r="K3" s="30"/>
      <c r="L3" s="30"/>
      <c r="M3" s="79"/>
      <c r="O3" s="173" t="s">
        <v>43</v>
      </c>
      <c r="P3" s="173" t="s">
        <v>42</v>
      </c>
      <c r="Q3" s="173" t="s">
        <v>43</v>
      </c>
      <c r="R3" s="169" t="s">
        <v>10</v>
      </c>
      <c r="S3" s="171" t="s">
        <v>38</v>
      </c>
      <c r="T3" s="169">
        <v>2024</v>
      </c>
      <c r="U3" s="171" t="s">
        <v>38</v>
      </c>
      <c r="V3" s="171" t="s">
        <v>172</v>
      </c>
      <c r="W3" s="170">
        <v>2</v>
      </c>
      <c r="X3" s="170" t="s">
        <v>162</v>
      </c>
      <c r="Y3" s="169" t="s">
        <v>18</v>
      </c>
      <c r="Z3" s="169" t="s">
        <v>52</v>
      </c>
    </row>
    <row r="4" spans="1:30" ht="17.25" thickBot="1" x14ac:dyDescent="0.35">
      <c r="B4" s="30"/>
      <c r="C4" s="30"/>
      <c r="D4" s="30"/>
      <c r="E4" s="30"/>
      <c r="F4" s="30"/>
      <c r="G4" s="1" t="s">
        <v>208</v>
      </c>
      <c r="H4" s="31"/>
      <c r="I4" s="31"/>
      <c r="J4" s="31"/>
      <c r="K4" s="30"/>
      <c r="L4" s="30"/>
      <c r="M4" s="79"/>
      <c r="O4" s="173" t="s">
        <v>44</v>
      </c>
      <c r="P4" s="173" t="s">
        <v>43</v>
      </c>
      <c r="Q4" s="173" t="s">
        <v>44</v>
      </c>
      <c r="S4" s="171" t="s">
        <v>11</v>
      </c>
      <c r="T4" s="169">
        <v>2023</v>
      </c>
      <c r="U4" s="171" t="s">
        <v>155</v>
      </c>
      <c r="V4" s="171" t="s">
        <v>173</v>
      </c>
      <c r="W4" s="170">
        <v>3</v>
      </c>
      <c r="X4" s="170" t="s">
        <v>163</v>
      </c>
      <c r="Y4" s="169" t="s">
        <v>19</v>
      </c>
      <c r="Z4" s="169" t="s">
        <v>39</v>
      </c>
    </row>
    <row r="5" spans="1:30" ht="57.75" customHeight="1" x14ac:dyDescent="0.25">
      <c r="B5" s="317" t="s">
        <v>0</v>
      </c>
      <c r="C5" s="318"/>
      <c r="D5" s="339" t="s">
        <v>184</v>
      </c>
      <c r="E5" s="339"/>
      <c r="F5" s="339"/>
      <c r="G5" s="340"/>
      <c r="H5" s="32" t="s">
        <v>1</v>
      </c>
      <c r="I5" s="317" t="s">
        <v>158</v>
      </c>
      <c r="J5" s="341"/>
      <c r="K5" s="322" t="s">
        <v>189</v>
      </c>
      <c r="L5" s="30"/>
      <c r="M5" s="79"/>
      <c r="O5" s="173" t="s">
        <v>45</v>
      </c>
      <c r="P5" s="173" t="s">
        <v>44</v>
      </c>
      <c r="Q5" s="173" t="s">
        <v>45</v>
      </c>
      <c r="T5" s="169">
        <v>2022</v>
      </c>
      <c r="U5" s="171"/>
      <c r="V5" s="171"/>
      <c r="W5" s="170">
        <v>4</v>
      </c>
      <c r="X5" s="170" t="s">
        <v>164</v>
      </c>
      <c r="Y5" s="169" t="s">
        <v>20</v>
      </c>
      <c r="Z5" s="169" t="s">
        <v>40</v>
      </c>
    </row>
    <row r="6" spans="1:30" ht="35.25" customHeight="1" thickBot="1" x14ac:dyDescent="0.3">
      <c r="B6" s="33" t="s">
        <v>6</v>
      </c>
      <c r="C6" s="34" t="s">
        <v>7</v>
      </c>
      <c r="D6" s="35" t="s">
        <v>6</v>
      </c>
      <c r="E6" s="35" t="s">
        <v>4</v>
      </c>
      <c r="F6" s="35" t="s">
        <v>8</v>
      </c>
      <c r="G6" s="157" t="s">
        <v>5</v>
      </c>
      <c r="H6" s="47" t="s">
        <v>35</v>
      </c>
      <c r="I6" s="131" t="s">
        <v>210</v>
      </c>
      <c r="J6" s="132" t="s">
        <v>156</v>
      </c>
      <c r="K6" s="323"/>
      <c r="L6" s="30"/>
      <c r="M6" s="79"/>
      <c r="O6" s="173" t="s">
        <v>46</v>
      </c>
      <c r="P6" s="173" t="s">
        <v>45</v>
      </c>
      <c r="Q6" s="173" t="s">
        <v>46</v>
      </c>
      <c r="T6" s="169">
        <v>2021</v>
      </c>
      <c r="U6" s="171"/>
      <c r="V6" s="171"/>
      <c r="W6" s="170">
        <v>5</v>
      </c>
      <c r="X6" s="170" t="s">
        <v>165</v>
      </c>
      <c r="Y6" s="169" t="s">
        <v>21</v>
      </c>
      <c r="Z6" s="169" t="s">
        <v>11</v>
      </c>
    </row>
    <row r="7" spans="1:30" ht="17.25" customHeight="1" x14ac:dyDescent="0.25">
      <c r="A7" s="165">
        <v>1</v>
      </c>
      <c r="B7" s="84"/>
      <c r="C7" s="99"/>
      <c r="D7" s="104"/>
      <c r="E7" s="105"/>
      <c r="F7" s="103"/>
      <c r="G7" s="158"/>
      <c r="H7" s="44"/>
      <c r="I7" s="51"/>
      <c r="J7" s="17"/>
      <c r="K7" s="180"/>
      <c r="M7" s="79"/>
      <c r="O7" s="173" t="s">
        <v>47</v>
      </c>
      <c r="P7" s="173" t="s">
        <v>46</v>
      </c>
      <c r="Q7" s="173" t="s">
        <v>47</v>
      </c>
      <c r="T7" s="169">
        <v>2020</v>
      </c>
      <c r="U7" s="171"/>
      <c r="V7" s="171"/>
      <c r="W7" s="170">
        <v>6</v>
      </c>
      <c r="X7" s="170" t="s">
        <v>166</v>
      </c>
      <c r="Y7" s="169" t="s">
        <v>22</v>
      </c>
    </row>
    <row r="8" spans="1:30" ht="17.25" customHeight="1" x14ac:dyDescent="0.25">
      <c r="A8" s="165">
        <v>2</v>
      </c>
      <c r="B8" s="87"/>
      <c r="C8" s="90"/>
      <c r="D8" s="106"/>
      <c r="E8" s="107"/>
      <c r="F8" s="108"/>
      <c r="G8" s="159"/>
      <c r="H8" s="43"/>
      <c r="I8" s="22"/>
      <c r="J8" s="23"/>
      <c r="K8" s="181"/>
      <c r="M8" s="79"/>
      <c r="O8" s="173" t="s">
        <v>48</v>
      </c>
      <c r="P8" s="173" t="s">
        <v>47</v>
      </c>
      <c r="Q8" s="173" t="s">
        <v>48</v>
      </c>
      <c r="T8" s="169">
        <v>2019</v>
      </c>
      <c r="U8" s="171"/>
      <c r="V8" s="171"/>
      <c r="Y8" s="169" t="s">
        <v>23</v>
      </c>
    </row>
    <row r="9" spans="1:30" ht="17.25" customHeight="1" x14ac:dyDescent="0.25">
      <c r="A9" s="165">
        <v>3</v>
      </c>
      <c r="B9" s="87"/>
      <c r="C9" s="90"/>
      <c r="D9" s="106"/>
      <c r="E9" s="107"/>
      <c r="F9" s="108"/>
      <c r="G9" s="159"/>
      <c r="H9" s="43"/>
      <c r="I9" s="22"/>
      <c r="J9" s="23"/>
      <c r="K9" s="48"/>
      <c r="M9" s="79"/>
      <c r="O9" s="173" t="s">
        <v>49</v>
      </c>
      <c r="P9" s="173" t="s">
        <v>48</v>
      </c>
      <c r="Q9" s="173" t="s">
        <v>49</v>
      </c>
      <c r="T9" s="169">
        <v>2018</v>
      </c>
      <c r="U9" s="171"/>
      <c r="V9" s="171"/>
      <c r="Y9" s="169" t="s">
        <v>24</v>
      </c>
    </row>
    <row r="10" spans="1:30" ht="17.25" customHeight="1" x14ac:dyDescent="0.25">
      <c r="A10" s="165">
        <v>4</v>
      </c>
      <c r="B10" s="87"/>
      <c r="C10" s="90"/>
      <c r="D10" s="106"/>
      <c r="E10" s="107"/>
      <c r="F10" s="108"/>
      <c r="G10" s="159"/>
      <c r="H10" s="43"/>
      <c r="I10" s="22"/>
      <c r="J10" s="23"/>
      <c r="K10" s="48"/>
      <c r="M10" s="79"/>
      <c r="O10" s="173" t="s">
        <v>50</v>
      </c>
      <c r="P10" s="173" t="s">
        <v>49</v>
      </c>
      <c r="Q10" s="173" t="s">
        <v>50</v>
      </c>
      <c r="T10" s="169">
        <v>2017</v>
      </c>
      <c r="U10" s="171"/>
      <c r="V10" s="171"/>
      <c r="Y10" s="169" t="s">
        <v>25</v>
      </c>
    </row>
    <row r="11" spans="1:30" ht="17.25" customHeight="1" x14ac:dyDescent="0.25">
      <c r="A11" s="165">
        <v>5</v>
      </c>
      <c r="B11" s="87"/>
      <c r="C11" s="90"/>
      <c r="D11" s="106"/>
      <c r="E11" s="107"/>
      <c r="F11" s="108"/>
      <c r="G11" s="159"/>
      <c r="H11" s="43"/>
      <c r="I11" s="22"/>
      <c r="J11" s="23"/>
      <c r="K11" s="48"/>
      <c r="M11" s="79"/>
      <c r="O11" s="173" t="s">
        <v>57</v>
      </c>
      <c r="P11" s="173" t="s">
        <v>50</v>
      </c>
      <c r="Q11" s="173" t="s">
        <v>57</v>
      </c>
      <c r="T11" s="169">
        <v>2016</v>
      </c>
      <c r="U11" s="171"/>
      <c r="V11" s="171"/>
      <c r="Y11" s="169" t="s">
        <v>26</v>
      </c>
    </row>
    <row r="12" spans="1:30" ht="17.25" customHeight="1" x14ac:dyDescent="0.25">
      <c r="A12" s="165">
        <v>6</v>
      </c>
      <c r="B12" s="87"/>
      <c r="C12" s="90"/>
      <c r="D12" s="106"/>
      <c r="E12" s="107"/>
      <c r="F12" s="108"/>
      <c r="G12" s="159"/>
      <c r="H12" s="43"/>
      <c r="I12" s="22"/>
      <c r="J12" s="23"/>
      <c r="K12" s="48"/>
      <c r="M12" s="79"/>
      <c r="O12" s="173" t="s">
        <v>58</v>
      </c>
      <c r="P12" s="173" t="s">
        <v>57</v>
      </c>
      <c r="Q12" s="173" t="s">
        <v>58</v>
      </c>
      <c r="T12" s="169">
        <v>2015</v>
      </c>
      <c r="U12" s="171"/>
      <c r="V12" s="171"/>
      <c r="Y12" s="169" t="s">
        <v>27</v>
      </c>
    </row>
    <row r="13" spans="1:30" ht="17.25" customHeight="1" x14ac:dyDescent="0.25">
      <c r="A13" s="165">
        <v>7</v>
      </c>
      <c r="B13" s="87"/>
      <c r="C13" s="90"/>
      <c r="D13" s="106"/>
      <c r="E13" s="107"/>
      <c r="F13" s="108"/>
      <c r="G13" s="159"/>
      <c r="H13" s="43"/>
      <c r="I13" s="22"/>
      <c r="J13" s="23"/>
      <c r="K13" s="48"/>
      <c r="M13" s="79"/>
      <c r="O13" s="173" t="s">
        <v>59</v>
      </c>
      <c r="P13" s="173" t="s">
        <v>58</v>
      </c>
      <c r="Q13" s="173" t="s">
        <v>59</v>
      </c>
      <c r="T13" s="169">
        <v>2014</v>
      </c>
      <c r="U13" s="171"/>
      <c r="V13" s="171"/>
      <c r="Y13" s="169" t="s">
        <v>28</v>
      </c>
    </row>
    <row r="14" spans="1:30" ht="17.25" customHeight="1" x14ac:dyDescent="0.25">
      <c r="A14" s="165">
        <v>8</v>
      </c>
      <c r="B14" s="87"/>
      <c r="C14" s="90"/>
      <c r="D14" s="106"/>
      <c r="E14" s="107"/>
      <c r="F14" s="108"/>
      <c r="G14" s="159"/>
      <c r="H14" s="43"/>
      <c r="I14" s="22"/>
      <c r="J14" s="23"/>
      <c r="K14" s="48"/>
      <c r="M14" s="79"/>
      <c r="O14" s="173" t="s">
        <v>60</v>
      </c>
      <c r="P14" s="173" t="s">
        <v>59</v>
      </c>
      <c r="T14" s="169">
        <v>2013</v>
      </c>
      <c r="U14" s="171"/>
      <c r="V14" s="171"/>
      <c r="Y14" s="169" t="s">
        <v>29</v>
      </c>
      <c r="AD14" s="185"/>
    </row>
    <row r="15" spans="1:30" ht="17.25" customHeight="1" x14ac:dyDescent="0.25">
      <c r="A15" s="165">
        <v>9</v>
      </c>
      <c r="B15" s="87"/>
      <c r="C15" s="90"/>
      <c r="D15" s="106"/>
      <c r="E15" s="107"/>
      <c r="F15" s="108"/>
      <c r="G15" s="159"/>
      <c r="H15" s="43"/>
      <c r="I15" s="22"/>
      <c r="J15" s="23"/>
      <c r="K15" s="48"/>
      <c r="M15" s="79"/>
      <c r="O15" s="173" t="s">
        <v>55</v>
      </c>
      <c r="P15" s="173" t="s">
        <v>60</v>
      </c>
      <c r="T15" s="169">
        <v>2012</v>
      </c>
      <c r="U15" s="171"/>
      <c r="V15" s="171"/>
      <c r="Y15" s="169" t="s">
        <v>30</v>
      </c>
    </row>
    <row r="16" spans="1:30" ht="17.25" customHeight="1" x14ac:dyDescent="0.25">
      <c r="A16" s="165">
        <v>10</v>
      </c>
      <c r="B16" s="87"/>
      <c r="C16" s="90"/>
      <c r="D16" s="106"/>
      <c r="E16" s="107"/>
      <c r="F16" s="108"/>
      <c r="G16" s="159"/>
      <c r="H16" s="43"/>
      <c r="I16" s="22"/>
      <c r="J16" s="23"/>
      <c r="K16" s="48"/>
      <c r="M16" s="79"/>
      <c r="O16" s="173" t="s">
        <v>56</v>
      </c>
      <c r="P16" s="173" t="s">
        <v>55</v>
      </c>
      <c r="T16" s="169">
        <v>2011</v>
      </c>
      <c r="U16" s="171"/>
      <c r="V16" s="171"/>
      <c r="Y16" s="169" t="s">
        <v>168</v>
      </c>
    </row>
    <row r="17" spans="1:25" ht="17.25" customHeight="1" x14ac:dyDescent="0.25">
      <c r="A17" s="165">
        <v>11</v>
      </c>
      <c r="B17" s="87"/>
      <c r="C17" s="90"/>
      <c r="D17" s="106"/>
      <c r="E17" s="107"/>
      <c r="F17" s="108"/>
      <c r="G17" s="159"/>
      <c r="H17" s="43"/>
      <c r="I17" s="22"/>
      <c r="J17" s="23"/>
      <c r="K17" s="48"/>
      <c r="M17" s="79"/>
      <c r="O17" s="173" t="s">
        <v>61</v>
      </c>
      <c r="P17" s="173" t="s">
        <v>56</v>
      </c>
      <c r="T17" s="169">
        <v>2010</v>
      </c>
      <c r="U17" s="171"/>
      <c r="V17" s="171"/>
      <c r="Y17" s="169" t="s">
        <v>31</v>
      </c>
    </row>
    <row r="18" spans="1:25" ht="17.25" customHeight="1" x14ac:dyDescent="0.25">
      <c r="A18" s="165">
        <v>12</v>
      </c>
      <c r="B18" s="87"/>
      <c r="C18" s="90"/>
      <c r="D18" s="106"/>
      <c r="E18" s="107"/>
      <c r="F18" s="108"/>
      <c r="G18" s="159"/>
      <c r="H18" s="43"/>
      <c r="I18" s="22"/>
      <c r="J18" s="23"/>
      <c r="K18" s="48"/>
      <c r="M18" s="79"/>
      <c r="O18" s="173" t="s">
        <v>62</v>
      </c>
      <c r="P18" s="173" t="s">
        <v>61</v>
      </c>
      <c r="T18" s="174">
        <v>2009</v>
      </c>
      <c r="U18" s="171"/>
      <c r="V18" s="171"/>
      <c r="Y18" s="169" t="s">
        <v>32</v>
      </c>
    </row>
    <row r="19" spans="1:25" ht="17.25" customHeight="1" x14ac:dyDescent="0.25">
      <c r="A19" s="165">
        <v>13</v>
      </c>
      <c r="B19" s="87"/>
      <c r="C19" s="90"/>
      <c r="D19" s="106"/>
      <c r="E19" s="107"/>
      <c r="F19" s="108"/>
      <c r="G19" s="159"/>
      <c r="H19" s="43"/>
      <c r="I19" s="22"/>
      <c r="J19" s="23"/>
      <c r="K19" s="48"/>
      <c r="M19" s="79"/>
      <c r="O19" s="173" t="s">
        <v>63</v>
      </c>
      <c r="P19" s="173" t="s">
        <v>62</v>
      </c>
      <c r="T19" s="174">
        <v>2008</v>
      </c>
      <c r="U19" s="171"/>
      <c r="V19" s="171"/>
      <c r="Y19" s="169" t="s">
        <v>33</v>
      </c>
    </row>
    <row r="20" spans="1:25" ht="17.25" customHeight="1" x14ac:dyDescent="0.25">
      <c r="A20" s="165">
        <v>14</v>
      </c>
      <c r="B20" s="87"/>
      <c r="C20" s="90"/>
      <c r="D20" s="106"/>
      <c r="E20" s="107"/>
      <c r="F20" s="108"/>
      <c r="G20" s="159"/>
      <c r="H20" s="43"/>
      <c r="I20" s="22"/>
      <c r="J20" s="23"/>
      <c r="K20" s="48"/>
      <c r="M20" s="79"/>
      <c r="O20" s="173" t="s">
        <v>64</v>
      </c>
      <c r="P20" s="173" t="s">
        <v>63</v>
      </c>
      <c r="T20" s="174">
        <v>2007</v>
      </c>
      <c r="U20" s="171"/>
      <c r="V20" s="171"/>
      <c r="Y20" s="169" t="s">
        <v>34</v>
      </c>
    </row>
    <row r="21" spans="1:25" ht="17.25" customHeight="1" x14ac:dyDescent="0.25">
      <c r="A21" s="165">
        <v>15</v>
      </c>
      <c r="B21" s="87"/>
      <c r="C21" s="90"/>
      <c r="D21" s="106"/>
      <c r="E21" s="107"/>
      <c r="F21" s="108"/>
      <c r="G21" s="159"/>
      <c r="H21" s="43"/>
      <c r="I21" s="22"/>
      <c r="J21" s="23"/>
      <c r="K21" s="48"/>
      <c r="M21" s="79"/>
      <c r="O21" s="173" t="s">
        <v>65</v>
      </c>
      <c r="P21" s="173" t="s">
        <v>64</v>
      </c>
      <c r="T21" s="174">
        <v>2006</v>
      </c>
      <c r="U21" s="171"/>
      <c r="V21" s="171"/>
    </row>
    <row r="22" spans="1:25" ht="17.25" customHeight="1" x14ac:dyDescent="0.25">
      <c r="A22" s="165">
        <v>16</v>
      </c>
      <c r="B22" s="87"/>
      <c r="C22" s="90"/>
      <c r="D22" s="106"/>
      <c r="E22" s="107"/>
      <c r="F22" s="108"/>
      <c r="G22" s="159"/>
      <c r="H22" s="43"/>
      <c r="I22" s="22"/>
      <c r="J22" s="23"/>
      <c r="K22" s="48"/>
      <c r="M22" s="79"/>
      <c r="O22" s="173" t="s">
        <v>66</v>
      </c>
      <c r="P22" s="173" t="s">
        <v>65</v>
      </c>
      <c r="T22" s="174">
        <v>2005</v>
      </c>
      <c r="U22" s="171"/>
      <c r="V22" s="171"/>
    </row>
    <row r="23" spans="1:25" ht="17.25" customHeight="1" x14ac:dyDescent="0.25">
      <c r="A23" s="165">
        <v>17</v>
      </c>
      <c r="B23" s="87"/>
      <c r="C23" s="90"/>
      <c r="D23" s="106"/>
      <c r="E23" s="107"/>
      <c r="F23" s="108"/>
      <c r="G23" s="159"/>
      <c r="H23" s="43"/>
      <c r="I23" s="22"/>
      <c r="J23" s="23"/>
      <c r="K23" s="48"/>
      <c r="M23" s="79"/>
      <c r="O23" s="173" t="s">
        <v>67</v>
      </c>
      <c r="P23" s="173" t="s">
        <v>66</v>
      </c>
      <c r="T23" s="174">
        <v>2004</v>
      </c>
      <c r="U23" s="171"/>
      <c r="V23" s="171"/>
    </row>
    <row r="24" spans="1:25" ht="17.25" customHeight="1" x14ac:dyDescent="0.25">
      <c r="A24" s="165">
        <v>18</v>
      </c>
      <c r="B24" s="87"/>
      <c r="C24" s="90"/>
      <c r="D24" s="106"/>
      <c r="E24" s="107"/>
      <c r="F24" s="108"/>
      <c r="G24" s="159"/>
      <c r="H24" s="43"/>
      <c r="I24" s="22"/>
      <c r="J24" s="23"/>
      <c r="K24" s="48"/>
      <c r="M24" s="79"/>
      <c r="O24" s="173" t="s">
        <v>68</v>
      </c>
      <c r="P24" s="173" t="s">
        <v>67</v>
      </c>
      <c r="T24" s="174">
        <v>2003</v>
      </c>
      <c r="U24" s="171"/>
      <c r="V24" s="171"/>
    </row>
    <row r="25" spans="1:25" ht="17.25" customHeight="1" x14ac:dyDescent="0.25">
      <c r="A25" s="165">
        <v>19</v>
      </c>
      <c r="B25" s="87"/>
      <c r="C25" s="90"/>
      <c r="D25" s="106"/>
      <c r="E25" s="107"/>
      <c r="F25" s="108"/>
      <c r="G25" s="159"/>
      <c r="H25" s="43"/>
      <c r="I25" s="22"/>
      <c r="J25" s="23"/>
      <c r="K25" s="48"/>
      <c r="M25" s="79"/>
      <c r="O25" s="173" t="s">
        <v>69</v>
      </c>
      <c r="P25" s="173" t="s">
        <v>68</v>
      </c>
      <c r="T25" s="174">
        <v>2002</v>
      </c>
      <c r="U25" s="171"/>
      <c r="V25" s="171"/>
    </row>
    <row r="26" spans="1:25" ht="17.25" customHeight="1" x14ac:dyDescent="0.25">
      <c r="A26" s="165">
        <v>20</v>
      </c>
      <c r="B26" s="87"/>
      <c r="C26" s="90"/>
      <c r="D26" s="106"/>
      <c r="E26" s="107"/>
      <c r="F26" s="108"/>
      <c r="G26" s="159"/>
      <c r="H26" s="43"/>
      <c r="I26" s="22"/>
      <c r="J26" s="23"/>
      <c r="K26" s="48"/>
      <c r="M26" s="79"/>
      <c r="O26" s="173" t="s">
        <v>70</v>
      </c>
      <c r="P26" s="173" t="s">
        <v>69</v>
      </c>
      <c r="T26" s="174">
        <v>2001</v>
      </c>
      <c r="U26" s="171"/>
      <c r="V26" s="171"/>
    </row>
    <row r="27" spans="1:25" ht="17.25" customHeight="1" x14ac:dyDescent="0.25">
      <c r="A27" s="165">
        <v>21</v>
      </c>
      <c r="B27" s="87"/>
      <c r="C27" s="90"/>
      <c r="D27" s="106"/>
      <c r="E27" s="107"/>
      <c r="F27" s="108"/>
      <c r="G27" s="159"/>
      <c r="H27" s="43"/>
      <c r="I27" s="22"/>
      <c r="J27" s="23"/>
      <c r="K27" s="48"/>
      <c r="M27" s="79"/>
      <c r="O27" s="173" t="s">
        <v>71</v>
      </c>
      <c r="P27" s="173" t="s">
        <v>70</v>
      </c>
      <c r="T27" s="174">
        <v>2000</v>
      </c>
      <c r="U27" s="171"/>
      <c r="V27" s="171"/>
    </row>
    <row r="28" spans="1:25" ht="17.25" customHeight="1" x14ac:dyDescent="0.25">
      <c r="A28" s="165">
        <v>22</v>
      </c>
      <c r="B28" s="87"/>
      <c r="C28" s="90"/>
      <c r="D28" s="106"/>
      <c r="E28" s="107"/>
      <c r="F28" s="108"/>
      <c r="G28" s="159"/>
      <c r="H28" s="43"/>
      <c r="I28" s="22"/>
      <c r="J28" s="23"/>
      <c r="K28" s="48"/>
      <c r="M28" s="79"/>
      <c r="O28" s="173" t="s">
        <v>72</v>
      </c>
      <c r="P28" s="173" t="s">
        <v>71</v>
      </c>
      <c r="T28" s="174">
        <v>1999</v>
      </c>
      <c r="U28" s="171"/>
      <c r="V28" s="171"/>
    </row>
    <row r="29" spans="1:25" ht="17.25" customHeight="1" x14ac:dyDescent="0.25">
      <c r="A29" s="165">
        <v>23</v>
      </c>
      <c r="B29" s="87"/>
      <c r="C29" s="90"/>
      <c r="D29" s="106"/>
      <c r="E29" s="107"/>
      <c r="F29" s="108"/>
      <c r="G29" s="159"/>
      <c r="H29" s="43"/>
      <c r="I29" s="22"/>
      <c r="J29" s="23"/>
      <c r="K29" s="48"/>
      <c r="M29" s="79"/>
      <c r="O29" s="173" t="s">
        <v>73</v>
      </c>
      <c r="P29" s="173" t="s">
        <v>72</v>
      </c>
      <c r="T29" s="174">
        <v>1998</v>
      </c>
      <c r="U29" s="171"/>
      <c r="V29" s="171"/>
    </row>
    <row r="30" spans="1:25" ht="17.25" customHeight="1" x14ac:dyDescent="0.25">
      <c r="A30" s="165">
        <v>24</v>
      </c>
      <c r="B30" s="87"/>
      <c r="C30" s="90"/>
      <c r="D30" s="106"/>
      <c r="E30" s="107"/>
      <c r="F30" s="108"/>
      <c r="G30" s="159"/>
      <c r="H30" s="55"/>
      <c r="I30" s="22"/>
      <c r="J30" s="23"/>
      <c r="K30" s="48"/>
      <c r="M30" s="79"/>
      <c r="O30" s="173" t="s">
        <v>74</v>
      </c>
      <c r="P30" s="173" t="s">
        <v>73</v>
      </c>
      <c r="T30" s="174">
        <v>1997</v>
      </c>
      <c r="U30" s="171"/>
      <c r="V30" s="171"/>
    </row>
    <row r="31" spans="1:25" ht="17.25" customHeight="1" x14ac:dyDescent="0.25">
      <c r="A31" s="165">
        <v>25</v>
      </c>
      <c r="B31" s="87"/>
      <c r="C31" s="90"/>
      <c r="D31" s="106"/>
      <c r="E31" s="107"/>
      <c r="F31" s="108"/>
      <c r="G31" s="159"/>
      <c r="H31" s="55"/>
      <c r="I31" s="22"/>
      <c r="J31" s="23"/>
      <c r="K31" s="48"/>
      <c r="M31" s="79"/>
      <c r="O31" s="173" t="s">
        <v>75</v>
      </c>
      <c r="P31" s="173" t="s">
        <v>74</v>
      </c>
      <c r="T31" s="174">
        <v>1996</v>
      </c>
      <c r="U31" s="171"/>
      <c r="V31" s="171"/>
    </row>
    <row r="32" spans="1:25" ht="17.25" customHeight="1" x14ac:dyDescent="0.25">
      <c r="A32" s="165">
        <v>26</v>
      </c>
      <c r="B32" s="87"/>
      <c r="C32" s="93"/>
      <c r="D32" s="87"/>
      <c r="E32" s="107"/>
      <c r="F32" s="108"/>
      <c r="G32" s="159"/>
      <c r="H32" s="55"/>
      <c r="I32" s="22"/>
      <c r="J32" s="23"/>
      <c r="K32" s="48"/>
      <c r="M32" s="79"/>
      <c r="O32" s="173" t="s">
        <v>76</v>
      </c>
      <c r="P32" s="173" t="s">
        <v>75</v>
      </c>
      <c r="T32" s="174">
        <v>1995</v>
      </c>
      <c r="U32" s="171"/>
      <c r="V32" s="171"/>
    </row>
    <row r="33" spans="1:22" ht="17.25" customHeight="1" x14ac:dyDescent="0.25">
      <c r="A33" s="165">
        <v>27</v>
      </c>
      <c r="B33" s="87"/>
      <c r="C33" s="93"/>
      <c r="D33" s="87"/>
      <c r="E33" s="107"/>
      <c r="F33" s="108"/>
      <c r="G33" s="159"/>
      <c r="H33" s="55"/>
      <c r="I33" s="22"/>
      <c r="J33" s="23"/>
      <c r="K33" s="48"/>
      <c r="M33" s="79"/>
      <c r="P33" s="173" t="s">
        <v>76</v>
      </c>
      <c r="T33" s="174">
        <v>1994</v>
      </c>
      <c r="U33" s="171"/>
      <c r="V33" s="171"/>
    </row>
    <row r="34" spans="1:22" ht="17.25" customHeight="1" x14ac:dyDescent="0.25">
      <c r="A34" s="165">
        <v>28</v>
      </c>
      <c r="B34" s="87"/>
      <c r="C34" s="93"/>
      <c r="D34" s="87"/>
      <c r="E34" s="107"/>
      <c r="F34" s="108"/>
      <c r="G34" s="159"/>
      <c r="H34" s="55"/>
      <c r="I34" s="22"/>
      <c r="J34" s="23"/>
      <c r="K34" s="48"/>
      <c r="M34" s="79"/>
      <c r="P34" s="173" t="s">
        <v>77</v>
      </c>
      <c r="T34" s="174">
        <v>1993</v>
      </c>
      <c r="U34" s="171"/>
      <c r="V34" s="171"/>
    </row>
    <row r="35" spans="1:22" ht="17.25" customHeight="1" x14ac:dyDescent="0.25">
      <c r="A35" s="165">
        <v>29</v>
      </c>
      <c r="B35" s="87"/>
      <c r="C35" s="93"/>
      <c r="D35" s="87"/>
      <c r="E35" s="107"/>
      <c r="F35" s="108"/>
      <c r="G35" s="159"/>
      <c r="H35" s="55"/>
      <c r="I35" s="22"/>
      <c r="J35" s="23"/>
      <c r="K35" s="48"/>
      <c r="M35" s="79"/>
      <c r="P35" s="173" t="s">
        <v>78</v>
      </c>
      <c r="T35" s="174">
        <v>1992</v>
      </c>
      <c r="U35" s="171"/>
      <c r="V35" s="171"/>
    </row>
    <row r="36" spans="1:22" ht="17.25" customHeight="1" x14ac:dyDescent="0.25">
      <c r="A36" s="165">
        <v>30</v>
      </c>
      <c r="B36" s="87"/>
      <c r="C36" s="93"/>
      <c r="D36" s="87"/>
      <c r="E36" s="107"/>
      <c r="F36" s="108"/>
      <c r="G36" s="159"/>
      <c r="H36" s="55"/>
      <c r="I36" s="22"/>
      <c r="J36" s="23"/>
      <c r="K36" s="48"/>
      <c r="M36" s="79"/>
      <c r="P36" s="173" t="s">
        <v>79</v>
      </c>
      <c r="T36" s="174">
        <v>1991</v>
      </c>
      <c r="U36" s="171"/>
      <c r="V36" s="171"/>
    </row>
    <row r="37" spans="1:22" ht="17.25" customHeight="1" x14ac:dyDescent="0.25">
      <c r="A37" s="165">
        <v>31</v>
      </c>
      <c r="B37" s="87"/>
      <c r="C37" s="93"/>
      <c r="D37" s="87"/>
      <c r="E37" s="107"/>
      <c r="F37" s="108"/>
      <c r="G37" s="159"/>
      <c r="H37" s="55"/>
      <c r="I37" s="22"/>
      <c r="J37" s="23"/>
      <c r="K37" s="48"/>
      <c r="M37" s="79"/>
      <c r="P37" s="173" t="s">
        <v>80</v>
      </c>
      <c r="T37" s="174">
        <v>1990</v>
      </c>
      <c r="U37" s="171"/>
      <c r="V37" s="171"/>
    </row>
    <row r="38" spans="1:22" ht="17.25" customHeight="1" x14ac:dyDescent="0.25">
      <c r="A38" s="165">
        <v>32</v>
      </c>
      <c r="B38" s="87"/>
      <c r="C38" s="93"/>
      <c r="D38" s="87"/>
      <c r="E38" s="107"/>
      <c r="F38" s="108"/>
      <c r="G38" s="159"/>
      <c r="H38" s="55"/>
      <c r="I38" s="22"/>
      <c r="J38" s="23"/>
      <c r="K38" s="48"/>
      <c r="M38" s="79"/>
      <c r="P38" s="173" t="s">
        <v>81</v>
      </c>
      <c r="T38" s="174">
        <v>1989</v>
      </c>
      <c r="U38" s="171"/>
      <c r="V38" s="171"/>
    </row>
    <row r="39" spans="1:22" ht="17.25" customHeight="1" x14ac:dyDescent="0.25">
      <c r="A39" s="165">
        <v>33</v>
      </c>
      <c r="B39" s="87"/>
      <c r="C39" s="93"/>
      <c r="D39" s="87"/>
      <c r="E39" s="107"/>
      <c r="F39" s="108"/>
      <c r="G39" s="159"/>
      <c r="H39" s="55"/>
      <c r="I39" s="22"/>
      <c r="J39" s="23"/>
      <c r="K39" s="48"/>
      <c r="M39" s="79"/>
      <c r="P39" s="173" t="s">
        <v>82</v>
      </c>
      <c r="T39" s="174">
        <v>1988</v>
      </c>
      <c r="U39" s="171"/>
      <c r="V39" s="171"/>
    </row>
    <row r="40" spans="1:22" ht="17.25" customHeight="1" x14ac:dyDescent="0.25">
      <c r="A40" s="165">
        <v>34</v>
      </c>
      <c r="B40" s="87"/>
      <c r="C40" s="93"/>
      <c r="D40" s="87"/>
      <c r="E40" s="107"/>
      <c r="F40" s="108"/>
      <c r="G40" s="159"/>
      <c r="H40" s="55"/>
      <c r="I40" s="22"/>
      <c r="J40" s="23"/>
      <c r="K40" s="48"/>
      <c r="M40" s="79"/>
      <c r="P40" s="173" t="s">
        <v>83</v>
      </c>
      <c r="T40" s="174">
        <v>1987</v>
      </c>
      <c r="U40" s="171"/>
      <c r="V40" s="171"/>
    </row>
    <row r="41" spans="1:22" ht="17.25" customHeight="1" thickBot="1" x14ac:dyDescent="0.3">
      <c r="A41" s="165">
        <v>35</v>
      </c>
      <c r="B41" s="88"/>
      <c r="C41" s="95"/>
      <c r="D41" s="88"/>
      <c r="E41" s="111"/>
      <c r="F41" s="112"/>
      <c r="G41" s="160"/>
      <c r="H41" s="56"/>
      <c r="I41" s="27"/>
      <c r="J41" s="28"/>
      <c r="K41" s="50"/>
      <c r="M41" s="79"/>
      <c r="P41" s="173" t="s">
        <v>84</v>
      </c>
      <c r="T41" s="174">
        <v>1986</v>
      </c>
      <c r="U41" s="171"/>
      <c r="V41" s="171"/>
    </row>
    <row r="42" spans="1:22" x14ac:dyDescent="0.25">
      <c r="H42"/>
      <c r="I42"/>
      <c r="J42"/>
      <c r="M42" s="79"/>
      <c r="P42" s="173" t="s">
        <v>85</v>
      </c>
      <c r="T42" s="174">
        <v>1985</v>
      </c>
      <c r="U42" s="171"/>
      <c r="V42" s="171"/>
    </row>
    <row r="43" spans="1:22" x14ac:dyDescent="0.25">
      <c r="H43"/>
      <c r="I43"/>
      <c r="J43"/>
      <c r="M43" s="79"/>
      <c r="P43" s="173" t="s">
        <v>86</v>
      </c>
      <c r="T43" s="174">
        <v>1984</v>
      </c>
      <c r="U43" s="171"/>
      <c r="V43" s="171"/>
    </row>
    <row r="44" spans="1:22" x14ac:dyDescent="0.25">
      <c r="H44"/>
      <c r="I44"/>
      <c r="J44"/>
      <c r="M44" s="79"/>
      <c r="P44" s="173" t="s">
        <v>87</v>
      </c>
      <c r="T44" s="174">
        <v>1983</v>
      </c>
      <c r="U44" s="171"/>
      <c r="V44" s="171"/>
    </row>
    <row r="45" spans="1:22" x14ac:dyDescent="0.25">
      <c r="H45"/>
      <c r="I45"/>
      <c r="J45"/>
      <c r="M45" s="79"/>
      <c r="P45" s="173" t="s">
        <v>88</v>
      </c>
      <c r="T45" s="174">
        <v>1982</v>
      </c>
      <c r="U45" s="171"/>
      <c r="V45" s="171"/>
    </row>
    <row r="46" spans="1:22" x14ac:dyDescent="0.25">
      <c r="H46"/>
      <c r="I46"/>
      <c r="J46"/>
      <c r="M46" s="79"/>
      <c r="P46" s="173" t="s">
        <v>89</v>
      </c>
      <c r="T46" s="174">
        <v>1981</v>
      </c>
      <c r="U46" s="171"/>
      <c r="V46" s="171"/>
    </row>
    <row r="47" spans="1:22" x14ac:dyDescent="0.25">
      <c r="H47"/>
      <c r="I47"/>
      <c r="J47"/>
      <c r="M47" s="79"/>
      <c r="P47" s="173" t="s">
        <v>90</v>
      </c>
      <c r="T47" s="174">
        <v>1980</v>
      </c>
      <c r="U47" s="171"/>
      <c r="V47" s="171"/>
    </row>
    <row r="48" spans="1:22" x14ac:dyDescent="0.25">
      <c r="H48"/>
      <c r="I48"/>
      <c r="J48"/>
      <c r="M48" s="79"/>
      <c r="P48" s="173" t="s">
        <v>91</v>
      </c>
      <c r="T48" s="174">
        <v>1979</v>
      </c>
      <c r="U48" s="171"/>
      <c r="V48" s="171"/>
    </row>
    <row r="49" spans="8:22" x14ac:dyDescent="0.25">
      <c r="H49"/>
      <c r="I49"/>
      <c r="J49"/>
      <c r="M49" s="79"/>
      <c r="P49" s="173" t="s">
        <v>92</v>
      </c>
      <c r="T49" s="174">
        <v>1978</v>
      </c>
      <c r="U49" s="171"/>
      <c r="V49" s="171"/>
    </row>
    <row r="50" spans="8:22" x14ac:dyDescent="0.25">
      <c r="H50"/>
      <c r="I50"/>
      <c r="J50"/>
      <c r="M50" s="79"/>
      <c r="P50" s="173" t="s">
        <v>93</v>
      </c>
      <c r="T50" s="174">
        <v>1977</v>
      </c>
      <c r="U50" s="171"/>
      <c r="V50" s="171"/>
    </row>
    <row r="51" spans="8:22" x14ac:dyDescent="0.25">
      <c r="H51"/>
      <c r="I51"/>
      <c r="J51"/>
      <c r="M51" s="79"/>
      <c r="P51" s="173" t="s">
        <v>94</v>
      </c>
      <c r="T51" s="174">
        <v>1976</v>
      </c>
      <c r="U51" s="171"/>
      <c r="V51" s="171"/>
    </row>
    <row r="52" spans="8:22" x14ac:dyDescent="0.25">
      <c r="H52"/>
      <c r="I52"/>
      <c r="J52"/>
      <c r="M52" s="79"/>
      <c r="P52" s="173" t="s">
        <v>95</v>
      </c>
      <c r="T52" s="174">
        <v>1975</v>
      </c>
      <c r="U52" s="171"/>
      <c r="V52" s="171"/>
    </row>
    <row r="53" spans="8:22" x14ac:dyDescent="0.25">
      <c r="H53"/>
      <c r="I53"/>
      <c r="J53"/>
      <c r="M53" s="79"/>
      <c r="P53" s="173" t="s">
        <v>96</v>
      </c>
      <c r="T53" s="174">
        <v>1974</v>
      </c>
      <c r="U53" s="171"/>
      <c r="V53" s="171"/>
    </row>
    <row r="54" spans="8:22" x14ac:dyDescent="0.25">
      <c r="H54"/>
      <c r="I54"/>
      <c r="J54"/>
      <c r="M54" s="79"/>
      <c r="P54" s="173" t="s">
        <v>97</v>
      </c>
      <c r="T54" s="174">
        <v>1973</v>
      </c>
      <c r="U54" s="171"/>
      <c r="V54" s="171"/>
    </row>
    <row r="55" spans="8:22" x14ac:dyDescent="0.25">
      <c r="H55"/>
      <c r="I55"/>
      <c r="J55"/>
      <c r="M55" s="79"/>
      <c r="P55" s="173" t="s">
        <v>98</v>
      </c>
      <c r="T55" s="174">
        <v>1972</v>
      </c>
      <c r="U55" s="171"/>
      <c r="V55" s="171"/>
    </row>
    <row r="56" spans="8:22" x14ac:dyDescent="0.25">
      <c r="H56"/>
      <c r="I56"/>
      <c r="J56"/>
      <c r="M56" s="79"/>
      <c r="P56" s="173" t="s">
        <v>99</v>
      </c>
      <c r="T56" s="174">
        <v>1971</v>
      </c>
      <c r="U56" s="171"/>
      <c r="V56" s="171"/>
    </row>
    <row r="57" spans="8:22" x14ac:dyDescent="0.25">
      <c r="H57"/>
      <c r="I57"/>
      <c r="J57"/>
      <c r="M57" s="79"/>
      <c r="P57" s="173" t="s">
        <v>100</v>
      </c>
      <c r="T57" s="174">
        <v>1970</v>
      </c>
      <c r="U57" s="171"/>
      <c r="V57" s="171"/>
    </row>
    <row r="58" spans="8:22" x14ac:dyDescent="0.25">
      <c r="H58"/>
      <c r="I58"/>
      <c r="J58"/>
      <c r="M58" s="79"/>
      <c r="P58" s="173" t="s">
        <v>101</v>
      </c>
      <c r="T58" s="174">
        <v>1969</v>
      </c>
      <c r="U58" s="171"/>
      <c r="V58" s="171"/>
    </row>
    <row r="59" spans="8:22" x14ac:dyDescent="0.25">
      <c r="H59"/>
      <c r="I59"/>
      <c r="J59"/>
      <c r="M59" s="79"/>
      <c r="P59" s="173" t="s">
        <v>102</v>
      </c>
      <c r="T59" s="174">
        <v>1968</v>
      </c>
      <c r="U59" s="171"/>
      <c r="V59" s="171"/>
    </row>
    <row r="60" spans="8:22" x14ac:dyDescent="0.25">
      <c r="H60"/>
      <c r="I60"/>
      <c r="J60"/>
      <c r="M60" s="79"/>
      <c r="P60" s="173" t="s">
        <v>103</v>
      </c>
      <c r="T60" s="174">
        <v>1967</v>
      </c>
      <c r="U60" s="171"/>
      <c r="V60" s="171"/>
    </row>
    <row r="61" spans="8:22" x14ac:dyDescent="0.25">
      <c r="H61"/>
      <c r="I61"/>
      <c r="J61"/>
      <c r="M61" s="79"/>
      <c r="P61" s="173" t="s">
        <v>104</v>
      </c>
      <c r="T61" s="174">
        <v>1966</v>
      </c>
      <c r="U61" s="171"/>
      <c r="V61" s="171"/>
    </row>
    <row r="62" spans="8:22" x14ac:dyDescent="0.25">
      <c r="H62"/>
      <c r="I62"/>
      <c r="J62"/>
      <c r="M62" s="79"/>
      <c r="P62" s="173" t="s">
        <v>105</v>
      </c>
      <c r="T62" s="174">
        <v>1965</v>
      </c>
      <c r="U62" s="171"/>
      <c r="V62" s="171"/>
    </row>
    <row r="63" spans="8:22" x14ac:dyDescent="0.25">
      <c r="H63"/>
      <c r="I63"/>
      <c r="J63"/>
      <c r="M63" s="79"/>
      <c r="P63" s="173" t="s">
        <v>106</v>
      </c>
      <c r="T63" s="174">
        <v>1964</v>
      </c>
      <c r="U63" s="171"/>
      <c r="V63" s="171"/>
    </row>
    <row r="64" spans="8:22" x14ac:dyDescent="0.25">
      <c r="H64"/>
      <c r="I64"/>
      <c r="J64"/>
      <c r="M64" s="79"/>
      <c r="P64" s="173" t="s">
        <v>107</v>
      </c>
      <c r="T64" s="174">
        <v>1963</v>
      </c>
      <c r="U64" s="171"/>
      <c r="V64" s="171"/>
    </row>
    <row r="65" spans="8:22" x14ac:dyDescent="0.25">
      <c r="H65"/>
      <c r="I65"/>
      <c r="J65"/>
      <c r="M65" s="79"/>
      <c r="P65" s="173" t="s">
        <v>108</v>
      </c>
      <c r="T65" s="174">
        <v>1962</v>
      </c>
      <c r="U65" s="171"/>
      <c r="V65" s="171"/>
    </row>
    <row r="66" spans="8:22" x14ac:dyDescent="0.25">
      <c r="H66"/>
      <c r="I66"/>
      <c r="J66"/>
      <c r="M66" s="79"/>
      <c r="P66" s="173" t="s">
        <v>109</v>
      </c>
      <c r="T66" s="174">
        <v>1961</v>
      </c>
      <c r="U66" s="171"/>
      <c r="V66" s="171"/>
    </row>
    <row r="67" spans="8:22" x14ac:dyDescent="0.25">
      <c r="H67"/>
      <c r="I67"/>
      <c r="J67"/>
      <c r="M67" s="79"/>
      <c r="P67" s="173" t="s">
        <v>110</v>
      </c>
      <c r="T67" s="174">
        <v>1960</v>
      </c>
      <c r="U67" s="171"/>
      <c r="V67" s="171"/>
    </row>
    <row r="68" spans="8:22" x14ac:dyDescent="0.25">
      <c r="H68"/>
      <c r="I68"/>
      <c r="J68"/>
      <c r="M68" s="79"/>
      <c r="P68" s="173" t="s">
        <v>111</v>
      </c>
      <c r="T68" s="174">
        <v>1959</v>
      </c>
      <c r="U68" s="171"/>
      <c r="V68" s="171"/>
    </row>
    <row r="69" spans="8:22" x14ac:dyDescent="0.25">
      <c r="H69"/>
      <c r="I69"/>
      <c r="J69"/>
      <c r="M69" s="79"/>
      <c r="P69" s="173" t="s">
        <v>112</v>
      </c>
      <c r="T69" s="174">
        <v>1958</v>
      </c>
      <c r="U69" s="171"/>
      <c r="V69" s="171"/>
    </row>
    <row r="70" spans="8:22" x14ac:dyDescent="0.25">
      <c r="H70"/>
      <c r="I70"/>
      <c r="J70"/>
      <c r="M70" s="79"/>
      <c r="P70" s="173" t="s">
        <v>113</v>
      </c>
      <c r="T70" s="174">
        <v>1957</v>
      </c>
      <c r="U70" s="171"/>
      <c r="V70" s="171"/>
    </row>
    <row r="71" spans="8:22" x14ac:dyDescent="0.25">
      <c r="H71"/>
      <c r="I71"/>
      <c r="J71"/>
      <c r="M71" s="79"/>
      <c r="P71" s="173" t="s">
        <v>114</v>
      </c>
      <c r="T71" s="174">
        <v>1956</v>
      </c>
      <c r="U71" s="171"/>
      <c r="V71" s="171"/>
    </row>
    <row r="72" spans="8:22" x14ac:dyDescent="0.25">
      <c r="H72"/>
      <c r="I72"/>
      <c r="J72"/>
      <c r="M72" s="79"/>
      <c r="P72" s="173" t="s">
        <v>115</v>
      </c>
      <c r="T72" s="174">
        <v>1955</v>
      </c>
      <c r="U72" s="171"/>
      <c r="V72" s="171"/>
    </row>
    <row r="73" spans="8:22" x14ac:dyDescent="0.25">
      <c r="H73"/>
      <c r="I73"/>
      <c r="J73"/>
      <c r="M73" s="79"/>
      <c r="P73" s="173" t="s">
        <v>116</v>
      </c>
      <c r="T73" s="174">
        <v>1954</v>
      </c>
      <c r="U73" s="171"/>
      <c r="V73" s="171"/>
    </row>
    <row r="74" spans="8:22" x14ac:dyDescent="0.25">
      <c r="H74"/>
      <c r="I74"/>
      <c r="J74"/>
      <c r="M74" s="79"/>
      <c r="P74" s="173" t="s">
        <v>117</v>
      </c>
      <c r="T74" s="174">
        <v>1953</v>
      </c>
      <c r="U74" s="171"/>
      <c r="V74" s="171"/>
    </row>
    <row r="75" spans="8:22" x14ac:dyDescent="0.25">
      <c r="H75"/>
      <c r="I75"/>
      <c r="J75"/>
      <c r="M75" s="79"/>
      <c r="P75" s="173" t="s">
        <v>118</v>
      </c>
      <c r="T75" s="174">
        <v>1952</v>
      </c>
      <c r="U75" s="171"/>
      <c r="V75" s="171"/>
    </row>
    <row r="76" spans="8:22" x14ac:dyDescent="0.25">
      <c r="H76"/>
      <c r="I76"/>
      <c r="J76"/>
      <c r="M76" s="79"/>
      <c r="P76" s="173" t="s">
        <v>119</v>
      </c>
      <c r="T76" s="174">
        <v>1951</v>
      </c>
      <c r="U76" s="171"/>
      <c r="V76" s="171"/>
    </row>
    <row r="77" spans="8:22" x14ac:dyDescent="0.25">
      <c r="H77"/>
      <c r="I77"/>
      <c r="J77"/>
      <c r="M77" s="79"/>
      <c r="P77" s="173" t="s">
        <v>120</v>
      </c>
      <c r="T77" s="174">
        <v>1950</v>
      </c>
      <c r="U77" s="171"/>
      <c r="V77" s="171"/>
    </row>
    <row r="78" spans="8:22" x14ac:dyDescent="0.25">
      <c r="H78"/>
      <c r="I78"/>
      <c r="J78"/>
      <c r="M78" s="79"/>
      <c r="P78" s="173" t="s">
        <v>121</v>
      </c>
      <c r="T78" s="174">
        <v>1949</v>
      </c>
      <c r="U78" s="171"/>
      <c r="V78" s="171"/>
    </row>
    <row r="79" spans="8:22" x14ac:dyDescent="0.25">
      <c r="H79"/>
      <c r="I79"/>
      <c r="J79"/>
      <c r="M79" s="79"/>
      <c r="P79" s="173" t="s">
        <v>122</v>
      </c>
      <c r="T79" s="174">
        <v>1948</v>
      </c>
      <c r="U79" s="171"/>
      <c r="V79" s="171"/>
    </row>
    <row r="80" spans="8:22" x14ac:dyDescent="0.25">
      <c r="H80"/>
      <c r="I80"/>
      <c r="J80"/>
      <c r="M80" s="79"/>
      <c r="P80" s="173" t="s">
        <v>123</v>
      </c>
      <c r="T80" s="174">
        <v>1947</v>
      </c>
      <c r="U80" s="171"/>
      <c r="V80" s="171"/>
    </row>
    <row r="81" spans="8:22" x14ac:dyDescent="0.25">
      <c r="H81"/>
      <c r="I81"/>
      <c r="J81"/>
      <c r="M81" s="79"/>
      <c r="P81" s="173" t="s">
        <v>124</v>
      </c>
      <c r="T81" s="174">
        <v>1946</v>
      </c>
      <c r="U81" s="171"/>
      <c r="V81" s="171"/>
    </row>
    <row r="82" spans="8:22" x14ac:dyDescent="0.25">
      <c r="H82"/>
      <c r="I82"/>
      <c r="J82"/>
      <c r="M82" s="79"/>
      <c r="P82" s="173" t="s">
        <v>125</v>
      </c>
      <c r="T82" s="174">
        <v>1945</v>
      </c>
      <c r="U82" s="171"/>
      <c r="V82" s="171"/>
    </row>
    <row r="83" spans="8:22" x14ac:dyDescent="0.25">
      <c r="H83"/>
      <c r="I83"/>
      <c r="J83"/>
      <c r="M83" s="79"/>
      <c r="P83" s="173" t="s">
        <v>126</v>
      </c>
      <c r="T83" s="174">
        <v>1944</v>
      </c>
      <c r="U83" s="171"/>
      <c r="V83" s="171"/>
    </row>
    <row r="84" spans="8:22" x14ac:dyDescent="0.25">
      <c r="H84"/>
      <c r="I84"/>
      <c r="J84"/>
      <c r="M84" s="79"/>
      <c r="P84" s="173" t="s">
        <v>127</v>
      </c>
      <c r="T84" s="174">
        <v>1943</v>
      </c>
      <c r="U84" s="171"/>
      <c r="V84" s="171"/>
    </row>
    <row r="85" spans="8:22" x14ac:dyDescent="0.25">
      <c r="H85"/>
      <c r="I85"/>
      <c r="J85"/>
      <c r="M85" s="79"/>
      <c r="P85" s="173" t="s">
        <v>128</v>
      </c>
      <c r="T85" s="174">
        <v>1942</v>
      </c>
      <c r="U85" s="171"/>
      <c r="V85" s="171"/>
    </row>
    <row r="86" spans="8:22" x14ac:dyDescent="0.25">
      <c r="H86"/>
      <c r="I86"/>
      <c r="J86"/>
      <c r="M86" s="79"/>
      <c r="P86" s="173" t="s">
        <v>129</v>
      </c>
      <c r="T86" s="174">
        <v>1941</v>
      </c>
      <c r="U86" s="171"/>
      <c r="V86" s="171"/>
    </row>
    <row r="87" spans="8:22" x14ac:dyDescent="0.25">
      <c r="H87"/>
      <c r="I87"/>
      <c r="J87"/>
      <c r="M87" s="79"/>
      <c r="P87" s="173" t="s">
        <v>130</v>
      </c>
      <c r="T87" s="174">
        <v>1940</v>
      </c>
      <c r="U87" s="171"/>
      <c r="V87" s="171"/>
    </row>
    <row r="88" spans="8:22" x14ac:dyDescent="0.25">
      <c r="H88"/>
      <c r="I88"/>
      <c r="J88"/>
      <c r="M88" s="79"/>
      <c r="P88" s="173" t="s">
        <v>131</v>
      </c>
      <c r="T88" s="174">
        <v>1939</v>
      </c>
      <c r="U88" s="171"/>
      <c r="V88" s="171"/>
    </row>
    <row r="89" spans="8:22" x14ac:dyDescent="0.25">
      <c r="H89"/>
      <c r="I89"/>
      <c r="J89"/>
      <c r="M89" s="79"/>
      <c r="P89" s="173" t="s">
        <v>132</v>
      </c>
      <c r="T89" s="174">
        <v>1938</v>
      </c>
      <c r="U89" s="171"/>
      <c r="V89" s="171"/>
    </row>
    <row r="90" spans="8:22" x14ac:dyDescent="0.25">
      <c r="H90"/>
      <c r="I90"/>
      <c r="J90"/>
      <c r="M90" s="79"/>
      <c r="P90" s="173" t="s">
        <v>133</v>
      </c>
      <c r="T90" s="174">
        <v>1937</v>
      </c>
      <c r="U90" s="171"/>
      <c r="V90" s="171"/>
    </row>
    <row r="91" spans="8:22" x14ac:dyDescent="0.25">
      <c r="H91"/>
      <c r="I91"/>
      <c r="J91"/>
      <c r="M91" s="79"/>
      <c r="P91" s="173" t="s">
        <v>134</v>
      </c>
      <c r="T91" s="174">
        <v>1936</v>
      </c>
      <c r="U91" s="171"/>
      <c r="V91" s="171"/>
    </row>
    <row r="92" spans="8:22" x14ac:dyDescent="0.25">
      <c r="H92"/>
      <c r="I92"/>
      <c r="J92"/>
      <c r="M92" s="79"/>
      <c r="P92" s="173" t="s">
        <v>135</v>
      </c>
      <c r="T92" s="174">
        <v>1935</v>
      </c>
      <c r="U92" s="171"/>
      <c r="V92" s="171"/>
    </row>
    <row r="93" spans="8:22" x14ac:dyDescent="0.25">
      <c r="H93"/>
      <c r="I93"/>
      <c r="J93"/>
      <c r="M93" s="79"/>
      <c r="P93" s="173" t="s">
        <v>136</v>
      </c>
      <c r="T93" s="174">
        <v>1934</v>
      </c>
      <c r="U93" s="171"/>
      <c r="V93" s="171"/>
    </row>
    <row r="94" spans="8:22" x14ac:dyDescent="0.25">
      <c r="H94"/>
      <c r="I94"/>
      <c r="J94"/>
      <c r="M94" s="79"/>
      <c r="P94" s="173" t="s">
        <v>137</v>
      </c>
      <c r="T94" s="174">
        <v>1933</v>
      </c>
      <c r="U94" s="171"/>
      <c r="V94" s="171"/>
    </row>
    <row r="95" spans="8:22" x14ac:dyDescent="0.25">
      <c r="H95"/>
      <c r="I95"/>
      <c r="J95"/>
      <c r="M95" s="79"/>
      <c r="P95" s="173" t="s">
        <v>138</v>
      </c>
      <c r="T95" s="174">
        <v>1932</v>
      </c>
      <c r="U95" s="171"/>
      <c r="V95" s="171"/>
    </row>
    <row r="96" spans="8:22" x14ac:dyDescent="0.25">
      <c r="H96"/>
      <c r="I96"/>
      <c r="J96"/>
      <c r="M96" s="79"/>
      <c r="P96" s="173" t="s">
        <v>139</v>
      </c>
      <c r="T96" s="174">
        <v>1931</v>
      </c>
      <c r="U96" s="171"/>
      <c r="V96" s="171"/>
    </row>
    <row r="97" spans="2:22" x14ac:dyDescent="0.25">
      <c r="H97"/>
      <c r="I97"/>
      <c r="J97"/>
      <c r="M97" s="79"/>
      <c r="P97" s="173" t="s">
        <v>140</v>
      </c>
      <c r="T97" s="174">
        <v>1930</v>
      </c>
      <c r="U97" s="171"/>
      <c r="V97" s="171"/>
    </row>
    <row r="98" spans="2:22" x14ac:dyDescent="0.25">
      <c r="H98"/>
      <c r="I98"/>
      <c r="J98"/>
      <c r="M98" s="79"/>
      <c r="P98" s="173" t="s">
        <v>141</v>
      </c>
      <c r="T98" s="174">
        <v>1929</v>
      </c>
      <c r="U98" s="171"/>
      <c r="V98" s="171"/>
    </row>
    <row r="99" spans="2:22" x14ac:dyDescent="0.25">
      <c r="H99"/>
      <c r="I99"/>
      <c r="J99"/>
      <c r="M99" s="79"/>
      <c r="P99" s="173" t="s">
        <v>142</v>
      </c>
      <c r="T99" s="174">
        <v>1928</v>
      </c>
      <c r="U99" s="171"/>
      <c r="V99" s="171"/>
    </row>
    <row r="100" spans="2:22" x14ac:dyDescent="0.25">
      <c r="H100"/>
      <c r="I100"/>
      <c r="J100"/>
      <c r="M100" s="79"/>
      <c r="P100" s="173" t="s">
        <v>143</v>
      </c>
      <c r="T100" s="174">
        <v>1927</v>
      </c>
      <c r="U100" s="171"/>
      <c r="V100" s="171"/>
    </row>
    <row r="101" spans="2:22" x14ac:dyDescent="0.25">
      <c r="M101" s="79"/>
      <c r="P101" s="173" t="s">
        <v>144</v>
      </c>
      <c r="T101" s="174">
        <v>1926</v>
      </c>
      <c r="U101" s="171"/>
      <c r="V101" s="171"/>
    </row>
    <row r="102" spans="2:22" x14ac:dyDescent="0.25">
      <c r="B102" s="2"/>
      <c r="H102"/>
      <c r="I102"/>
      <c r="M102" s="79"/>
      <c r="P102" s="173" t="s">
        <v>145</v>
      </c>
      <c r="T102" s="174">
        <v>1925</v>
      </c>
      <c r="U102" s="171"/>
      <c r="V102" s="171"/>
    </row>
    <row r="103" spans="2:22" x14ac:dyDescent="0.25">
      <c r="B103" s="8"/>
      <c r="H103"/>
      <c r="I103"/>
      <c r="M103" s="79"/>
      <c r="P103" s="173" t="s">
        <v>146</v>
      </c>
      <c r="T103" s="174">
        <v>1924</v>
      </c>
      <c r="U103" s="171"/>
      <c r="V103" s="171"/>
    </row>
    <row r="104" spans="2:22" x14ac:dyDescent="0.25">
      <c r="B104" s="4"/>
      <c r="H104"/>
      <c r="I104"/>
      <c r="M104" s="79"/>
      <c r="P104" s="173" t="s">
        <v>147</v>
      </c>
      <c r="T104" s="174">
        <v>1923</v>
      </c>
      <c r="U104" s="171"/>
      <c r="V104" s="171"/>
    </row>
    <row r="105" spans="2:22" x14ac:dyDescent="0.25">
      <c r="M105" s="79"/>
      <c r="P105" s="173" t="s">
        <v>148</v>
      </c>
      <c r="T105" s="174">
        <v>1922</v>
      </c>
      <c r="U105" s="171"/>
      <c r="V105" s="171"/>
    </row>
    <row r="106" spans="2:22" x14ac:dyDescent="0.25">
      <c r="P106" s="173" t="s">
        <v>149</v>
      </c>
      <c r="T106" s="174">
        <v>1921</v>
      </c>
      <c r="U106" s="171"/>
      <c r="V106" s="171"/>
    </row>
    <row r="107" spans="2:22" x14ac:dyDescent="0.25">
      <c r="P107" s="173" t="s">
        <v>150</v>
      </c>
      <c r="T107" s="174">
        <v>1920</v>
      </c>
      <c r="U107" s="171"/>
      <c r="V107" s="171"/>
    </row>
    <row r="108" spans="2:22" x14ac:dyDescent="0.25">
      <c r="P108" s="173" t="s">
        <v>179</v>
      </c>
      <c r="T108" s="174">
        <v>1919</v>
      </c>
      <c r="U108" s="171"/>
      <c r="V108" s="171"/>
    </row>
    <row r="109" spans="2:22" x14ac:dyDescent="0.25">
      <c r="P109" s="173" t="s">
        <v>180</v>
      </c>
      <c r="T109" s="174">
        <v>1918</v>
      </c>
      <c r="U109" s="171"/>
      <c r="V109" s="171"/>
    </row>
    <row r="110" spans="2:22" x14ac:dyDescent="0.25">
      <c r="P110" s="173" t="s">
        <v>181</v>
      </c>
      <c r="T110" s="174">
        <v>1917</v>
      </c>
      <c r="U110" s="171"/>
      <c r="V110" s="171"/>
    </row>
    <row r="111" spans="2:22" x14ac:dyDescent="0.25">
      <c r="P111" s="173" t="s">
        <v>182</v>
      </c>
      <c r="T111" s="174">
        <v>1916</v>
      </c>
      <c r="U111" s="171"/>
      <c r="V111" s="171"/>
    </row>
    <row r="112" spans="2:22" x14ac:dyDescent="0.25">
      <c r="P112" s="173" t="s">
        <v>183</v>
      </c>
      <c r="T112" s="174">
        <v>1915</v>
      </c>
    </row>
    <row r="113" spans="16:20" x14ac:dyDescent="0.25">
      <c r="P113" s="173" t="s">
        <v>190</v>
      </c>
      <c r="T113" s="174">
        <v>1914</v>
      </c>
    </row>
    <row r="114" spans="16:20" x14ac:dyDescent="0.25">
      <c r="P114" s="173" t="s">
        <v>191</v>
      </c>
      <c r="T114" s="174">
        <v>1913</v>
      </c>
    </row>
    <row r="115" spans="16:20" x14ac:dyDescent="0.25">
      <c r="P115" s="173" t="s">
        <v>192</v>
      </c>
      <c r="T115" s="174">
        <v>1912</v>
      </c>
    </row>
    <row r="116" spans="16:20" x14ac:dyDescent="0.25">
      <c r="P116" s="173" t="s">
        <v>193</v>
      </c>
      <c r="T116" s="174">
        <v>1911</v>
      </c>
    </row>
    <row r="117" spans="16:20" x14ac:dyDescent="0.25">
      <c r="P117" s="173" t="s">
        <v>194</v>
      </c>
      <c r="T117" s="174">
        <v>1910</v>
      </c>
    </row>
    <row r="118" spans="16:20" x14ac:dyDescent="0.25">
      <c r="P118" s="173" t="s">
        <v>195</v>
      </c>
      <c r="T118" s="174">
        <v>1909</v>
      </c>
    </row>
    <row r="119" spans="16:20" x14ac:dyDescent="0.25">
      <c r="P119" s="173" t="s">
        <v>196</v>
      </c>
      <c r="T119" s="174">
        <v>1908</v>
      </c>
    </row>
    <row r="120" spans="16:20" x14ac:dyDescent="0.25">
      <c r="T120" s="174">
        <v>1907</v>
      </c>
    </row>
    <row r="121" spans="16:20" x14ac:dyDescent="0.25">
      <c r="T121" s="174">
        <v>1906</v>
      </c>
    </row>
    <row r="122" spans="16:20" x14ac:dyDescent="0.25">
      <c r="T122" s="174">
        <v>1905</v>
      </c>
    </row>
    <row r="123" spans="16:20" x14ac:dyDescent="0.25">
      <c r="T123" s="174">
        <v>1904</v>
      </c>
    </row>
    <row r="124" spans="16:20" x14ac:dyDescent="0.25">
      <c r="T124" s="174">
        <v>1903</v>
      </c>
    </row>
    <row r="125" spans="16:20" x14ac:dyDescent="0.25">
      <c r="T125" s="174">
        <v>1902</v>
      </c>
    </row>
    <row r="126" spans="16:20" x14ac:dyDescent="0.25">
      <c r="T126" s="174">
        <v>1901</v>
      </c>
    </row>
    <row r="127" spans="16:20" x14ac:dyDescent="0.25">
      <c r="T127" s="174">
        <v>1900</v>
      </c>
    </row>
  </sheetData>
  <sheetProtection sheet="1" objects="1" scenarios="1" selectLockedCells="1"/>
  <mergeCells count="4">
    <mergeCell ref="B5:C5"/>
    <mergeCell ref="D5:G5"/>
    <mergeCell ref="I5:J5"/>
    <mergeCell ref="K5:K6"/>
  </mergeCells>
  <phoneticPr fontId="0" type="noConversion"/>
  <dataValidations count="6">
    <dataValidation type="list" operator="lessThanOrEqual" allowBlank="1" showInputMessage="1" showErrorMessage="1" sqref="I7:J41">
      <formula1>$U$2:$U$4</formula1>
    </dataValidation>
    <dataValidation type="list" allowBlank="1" showInputMessage="1" showErrorMessage="1" sqref="D7:D41 B7:B41">
      <formula1>$O$2:$O$32</formula1>
    </dataValidation>
    <dataValidation type="list" allowBlank="1" showInputMessage="1" showErrorMessage="1" sqref="E7:E41 C7:C41">
      <formula1>$Q$2:$Q$13</formula1>
    </dataValidation>
    <dataValidation type="list" allowBlank="1" showInputMessage="1" showErrorMessage="1" sqref="G7:G41">
      <formula1>$P$2:$P$119</formula1>
    </dataValidation>
    <dataValidation type="list" allowBlank="1" showInputMessage="1" showErrorMessage="1" sqref="H7:H41">
      <formula1>$R$2:$R$3</formula1>
    </dataValidation>
    <dataValidation type="list" allowBlank="1" showInputMessage="1" showErrorMessage="1" sqref="F7:F41">
      <formula1>$T$2:$T$128</formula1>
    </dataValidation>
  </dataValidations>
  <pageMargins left="0.78740157499999996" right="0.78740157499999996" top="0.48" bottom="0.89" header="0.4921259845" footer="0.32"/>
  <pageSetup paperSize="9" orientation="portrait" r:id="rId1"/>
  <headerFooter alignWithMargins="0">
    <oddFooter>&amp;LPrière de renvoyer à l'adresse suivante : donneesepibac@invs.sante.fr ou
Institut de Veille Sanitaire – Département des Maladies Infectieuses – 12, rue du Val d’Osne, 94 415 SAINT MAURICE CEDEX Tel : 01 41 79 67 21  Fax : 01 41 79 67 69</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6">
    <tabColor indexed="45"/>
  </sheetPr>
  <dimension ref="A1:AB142"/>
  <sheetViews>
    <sheetView showGridLines="0" workbookViewId="0">
      <pane xSplit="2" ySplit="6" topLeftCell="C7" activePane="bottomRight" state="frozen"/>
      <selection pane="topRight" activeCell="C1" sqref="C1"/>
      <selection pane="bottomLeft" activeCell="A6" sqref="A6"/>
      <selection pane="bottomRight" activeCell="B7" sqref="B7"/>
    </sheetView>
  </sheetViews>
  <sheetFormatPr baseColWidth="10" defaultRowHeight="13.5" x14ac:dyDescent="0.25"/>
  <cols>
    <col min="1" max="1" width="2.28515625" style="165" customWidth="1"/>
    <col min="2" max="2" width="14" customWidth="1"/>
    <col min="3" max="8" width="7" customWidth="1"/>
    <col min="9" max="11" width="7" style="7" customWidth="1"/>
    <col min="12" max="12" width="7" customWidth="1"/>
    <col min="13" max="13" width="11.28515625" customWidth="1"/>
    <col min="14" max="14" width="8.7109375" hidden="1" customWidth="1"/>
    <col min="15" max="15" width="3.85546875" hidden="1" customWidth="1"/>
    <col min="16" max="17" width="4" hidden="1" customWidth="1"/>
    <col min="18" max="18" width="4.85546875" hidden="1" customWidth="1"/>
    <col min="19" max="19" width="4.5703125" hidden="1" customWidth="1"/>
    <col min="20" max="20" width="3.85546875" hidden="1" customWidth="1"/>
    <col min="21" max="21" width="5.5703125" style="13" hidden="1" customWidth="1"/>
    <col min="22" max="22" width="5.5703125" hidden="1" customWidth="1"/>
    <col min="23" max="23" width="10.42578125" hidden="1" customWidth="1"/>
    <col min="24" max="24" width="8.5703125" hidden="1" customWidth="1"/>
    <col min="25" max="25" width="5.42578125" hidden="1" customWidth="1"/>
    <col min="26" max="26" width="0.140625" hidden="1" customWidth="1"/>
    <col min="27" max="27" width="27.140625" hidden="1" customWidth="1"/>
    <col min="28" max="28" width="6.85546875" hidden="1" customWidth="1"/>
    <col min="29" max="29" width="11.42578125" customWidth="1"/>
  </cols>
  <sheetData>
    <row r="1" spans="1:28" ht="16.5" x14ac:dyDescent="0.25">
      <c r="B1" s="133" t="s">
        <v>14</v>
      </c>
      <c r="C1" s="133"/>
      <c r="D1" s="134"/>
      <c r="E1" s="135" t="str">
        <f>IF('Haemophilus influenzae'!F1&lt;&gt;"",'Haemophilus influenzae'!F1,"")</f>
        <v/>
      </c>
      <c r="F1" s="128" t="s">
        <v>8</v>
      </c>
      <c r="G1" s="68" t="str">
        <f>IF('Haemophilus influenzae'!I1&lt;&gt;"",'Haemophilus influenzae'!I1,"")</f>
        <v/>
      </c>
      <c r="H1" s="30"/>
      <c r="I1" s="335" t="s">
        <v>197</v>
      </c>
      <c r="J1" s="335"/>
      <c r="K1" s="335"/>
      <c r="L1" s="30"/>
      <c r="O1" s="79"/>
      <c r="P1" s="169" t="s">
        <v>6</v>
      </c>
      <c r="Q1" s="169" t="s">
        <v>5</v>
      </c>
      <c r="R1" s="170" t="s">
        <v>4</v>
      </c>
      <c r="S1" s="169" t="s">
        <v>1</v>
      </c>
      <c r="T1" s="170" t="s">
        <v>41</v>
      </c>
      <c r="U1" s="169" t="s">
        <v>8</v>
      </c>
      <c r="V1" s="171" t="s">
        <v>170</v>
      </c>
      <c r="W1" s="172" t="s">
        <v>159</v>
      </c>
      <c r="X1" s="169" t="s">
        <v>160</v>
      </c>
      <c r="Y1" s="169" t="s">
        <v>167</v>
      </c>
      <c r="Z1" s="170" t="s">
        <v>169</v>
      </c>
      <c r="AA1" s="170" t="s">
        <v>12</v>
      </c>
      <c r="AB1" s="169" t="s">
        <v>174</v>
      </c>
    </row>
    <row r="2" spans="1:28" ht="15" x14ac:dyDescent="0.25">
      <c r="B2" s="133"/>
      <c r="C2" s="68"/>
      <c r="D2" s="136"/>
      <c r="E2" s="125" t="s">
        <v>16</v>
      </c>
      <c r="F2" s="126"/>
      <c r="G2" s="123" t="str">
        <f>IF('Haemophilus influenzae'!G2&lt;&gt;"",'Haemophilus influenzae'!G2,"")</f>
        <v/>
      </c>
      <c r="H2" s="31"/>
      <c r="I2" s="335"/>
      <c r="J2" s="335"/>
      <c r="K2" s="335"/>
      <c r="L2" s="30"/>
      <c r="O2" s="79"/>
      <c r="P2" s="79" t="s">
        <v>42</v>
      </c>
      <c r="Q2" s="79" t="s">
        <v>51</v>
      </c>
      <c r="R2" s="79" t="s">
        <v>42</v>
      </c>
      <c r="S2" t="s">
        <v>9</v>
      </c>
      <c r="T2" s="7" t="s">
        <v>40</v>
      </c>
      <c r="U2" s="169">
        <v>2025</v>
      </c>
      <c r="V2" s="7" t="s">
        <v>154</v>
      </c>
      <c r="W2" s="7" t="s">
        <v>171</v>
      </c>
      <c r="X2" s="76">
        <v>1</v>
      </c>
      <c r="Y2" s="76" t="s">
        <v>161</v>
      </c>
      <c r="Z2" t="s">
        <v>17</v>
      </c>
      <c r="AA2" t="s">
        <v>37</v>
      </c>
      <c r="AB2" t="s">
        <v>9</v>
      </c>
    </row>
    <row r="3" spans="1:28" x14ac:dyDescent="0.25">
      <c r="B3" s="73" t="s">
        <v>215</v>
      </c>
      <c r="C3" s="74"/>
      <c r="D3" s="74"/>
      <c r="E3" s="74"/>
      <c r="F3" s="69"/>
      <c r="G3" s="30"/>
      <c r="H3" s="31"/>
      <c r="I3" s="335"/>
      <c r="J3" s="335"/>
      <c r="K3" s="335"/>
      <c r="L3" s="30"/>
      <c r="O3" s="79"/>
      <c r="P3" s="79" t="s">
        <v>43</v>
      </c>
      <c r="Q3" s="79" t="s">
        <v>42</v>
      </c>
      <c r="R3" s="79" t="s">
        <v>43</v>
      </c>
      <c r="S3" t="s">
        <v>10</v>
      </c>
      <c r="T3" s="7" t="s">
        <v>38</v>
      </c>
      <c r="U3" s="169">
        <v>2024</v>
      </c>
      <c r="V3" s="7" t="s">
        <v>38</v>
      </c>
      <c r="W3" s="7" t="s">
        <v>172</v>
      </c>
      <c r="X3" s="76">
        <v>2</v>
      </c>
      <c r="Y3" s="76" t="s">
        <v>162</v>
      </c>
      <c r="Z3" t="s">
        <v>18</v>
      </c>
      <c r="AA3" t="s">
        <v>52</v>
      </c>
      <c r="AB3" t="s">
        <v>40</v>
      </c>
    </row>
    <row r="4" spans="1:28" ht="17.25" thickBot="1" x14ac:dyDescent="0.35">
      <c r="B4" s="75"/>
      <c r="C4" s="75"/>
      <c r="D4" s="75"/>
      <c r="E4" s="75"/>
      <c r="F4" s="30"/>
      <c r="G4" s="1" t="s">
        <v>208</v>
      </c>
      <c r="H4" s="31"/>
      <c r="I4" s="31"/>
      <c r="J4" s="31"/>
      <c r="K4" s="30"/>
      <c r="L4" s="30"/>
      <c r="O4" s="79"/>
      <c r="P4" s="79" t="s">
        <v>44</v>
      </c>
      <c r="Q4" s="79" t="s">
        <v>43</v>
      </c>
      <c r="R4" s="79" t="s">
        <v>44</v>
      </c>
      <c r="T4" s="7" t="s">
        <v>11</v>
      </c>
      <c r="U4" s="169">
        <v>2023</v>
      </c>
      <c r="V4" s="7" t="s">
        <v>155</v>
      </c>
      <c r="W4" s="7" t="s">
        <v>173</v>
      </c>
      <c r="X4" s="76">
        <v>3</v>
      </c>
      <c r="Y4" s="76" t="s">
        <v>163</v>
      </c>
      <c r="Z4" t="s">
        <v>19</v>
      </c>
      <c r="AA4" t="s">
        <v>39</v>
      </c>
      <c r="AB4" t="s">
        <v>54</v>
      </c>
    </row>
    <row r="5" spans="1:28" ht="54" customHeight="1" x14ac:dyDescent="0.25">
      <c r="B5" s="342" t="s">
        <v>175</v>
      </c>
      <c r="C5" s="317" t="s">
        <v>0</v>
      </c>
      <c r="D5" s="318"/>
      <c r="E5" s="339" t="s">
        <v>186</v>
      </c>
      <c r="F5" s="339"/>
      <c r="G5" s="339"/>
      <c r="H5" s="340"/>
      <c r="I5" s="32" t="s">
        <v>1</v>
      </c>
      <c r="J5" s="317" t="s">
        <v>158</v>
      </c>
      <c r="K5" s="341"/>
      <c r="L5" s="337" t="s">
        <v>176</v>
      </c>
      <c r="M5" s="322" t="s">
        <v>189</v>
      </c>
      <c r="O5" s="79"/>
      <c r="P5" s="79" t="s">
        <v>45</v>
      </c>
      <c r="Q5" s="79" t="s">
        <v>44</v>
      </c>
      <c r="R5" s="79" t="s">
        <v>45</v>
      </c>
      <c r="U5" s="169">
        <v>2022</v>
      </c>
      <c r="V5" s="7"/>
      <c r="W5" s="7"/>
      <c r="X5" s="76">
        <v>4</v>
      </c>
      <c r="Y5" s="76" t="s">
        <v>164</v>
      </c>
      <c r="Z5" t="s">
        <v>20</v>
      </c>
      <c r="AA5" t="s">
        <v>40</v>
      </c>
    </row>
    <row r="6" spans="1:28" ht="41.25" customHeight="1" thickBot="1" x14ac:dyDescent="0.3">
      <c r="B6" s="343"/>
      <c r="C6" s="33" t="s">
        <v>6</v>
      </c>
      <c r="D6" s="34" t="s">
        <v>7</v>
      </c>
      <c r="E6" s="35" t="s">
        <v>6</v>
      </c>
      <c r="F6" s="35" t="s">
        <v>4</v>
      </c>
      <c r="G6" s="35" t="s">
        <v>8</v>
      </c>
      <c r="H6" s="161" t="s">
        <v>5</v>
      </c>
      <c r="I6" s="116" t="s">
        <v>35</v>
      </c>
      <c r="J6" s="131" t="s">
        <v>209</v>
      </c>
      <c r="K6" s="131" t="s">
        <v>157</v>
      </c>
      <c r="L6" s="344"/>
      <c r="M6" s="323"/>
      <c r="O6" s="79"/>
      <c r="P6" s="79" t="s">
        <v>46</v>
      </c>
      <c r="Q6" s="79" t="s">
        <v>45</v>
      </c>
      <c r="R6" s="79" t="s">
        <v>46</v>
      </c>
      <c r="U6" s="185">
        <v>2021</v>
      </c>
      <c r="V6" s="7"/>
      <c r="W6" s="7"/>
      <c r="X6" s="76">
        <v>5</v>
      </c>
      <c r="Y6" s="76" t="s">
        <v>165</v>
      </c>
      <c r="Z6" t="s">
        <v>21</v>
      </c>
      <c r="AA6" t="s">
        <v>11</v>
      </c>
    </row>
    <row r="7" spans="1:28" ht="17.45" customHeight="1" x14ac:dyDescent="0.25">
      <c r="A7" s="165">
        <v>1</v>
      </c>
      <c r="B7" s="180"/>
      <c r="C7" s="84"/>
      <c r="D7" s="99"/>
      <c r="E7" s="100"/>
      <c r="F7" s="98"/>
      <c r="G7" s="18"/>
      <c r="H7" s="162"/>
      <c r="I7" s="38"/>
      <c r="J7" s="51"/>
      <c r="K7" s="17"/>
      <c r="L7" s="49"/>
      <c r="M7" s="180"/>
      <c r="O7" s="79"/>
      <c r="P7" s="79" t="s">
        <v>47</v>
      </c>
      <c r="Q7" s="79" t="s">
        <v>46</v>
      </c>
      <c r="R7" s="79" t="s">
        <v>47</v>
      </c>
      <c r="U7" s="185">
        <v>2020</v>
      </c>
      <c r="V7" s="7"/>
      <c r="W7" s="7"/>
      <c r="X7" s="76">
        <v>6</v>
      </c>
      <c r="Y7" s="76" t="s">
        <v>166</v>
      </c>
      <c r="Z7" t="s">
        <v>22</v>
      </c>
    </row>
    <row r="8" spans="1:28" ht="17.45" customHeight="1" x14ac:dyDescent="0.25">
      <c r="A8" s="165">
        <v>2</v>
      </c>
      <c r="B8" s="48"/>
      <c r="C8" s="87"/>
      <c r="D8" s="90"/>
      <c r="E8" s="91"/>
      <c r="F8" s="92"/>
      <c r="G8" s="21"/>
      <c r="H8" s="154"/>
      <c r="I8" s="19"/>
      <c r="J8" s="22"/>
      <c r="K8" s="23"/>
      <c r="L8" s="24"/>
      <c r="M8" s="181"/>
      <c r="O8" s="79"/>
      <c r="P8" s="79" t="s">
        <v>48</v>
      </c>
      <c r="Q8" s="79" t="s">
        <v>47</v>
      </c>
      <c r="R8" s="79" t="s">
        <v>48</v>
      </c>
      <c r="U8">
        <v>2019</v>
      </c>
      <c r="V8" s="7"/>
      <c r="W8" s="7"/>
      <c r="Z8" t="s">
        <v>23</v>
      </c>
    </row>
    <row r="9" spans="1:28" ht="17.45" customHeight="1" x14ac:dyDescent="0.25">
      <c r="A9" s="165">
        <v>3</v>
      </c>
      <c r="B9" s="48"/>
      <c r="C9" s="87"/>
      <c r="D9" s="90"/>
      <c r="E9" s="91"/>
      <c r="F9" s="92"/>
      <c r="G9" s="21"/>
      <c r="H9" s="154"/>
      <c r="I9" s="19"/>
      <c r="J9" s="22"/>
      <c r="K9" s="23"/>
      <c r="L9" s="24"/>
      <c r="M9" s="48"/>
      <c r="O9" s="79"/>
      <c r="P9" s="79" t="s">
        <v>49</v>
      </c>
      <c r="Q9" s="79" t="s">
        <v>48</v>
      </c>
      <c r="R9" s="79" t="s">
        <v>49</v>
      </c>
      <c r="U9">
        <v>2018</v>
      </c>
      <c r="V9" s="7"/>
      <c r="W9" s="7"/>
      <c r="Z9" t="s">
        <v>24</v>
      </c>
    </row>
    <row r="10" spans="1:28" ht="17.45" customHeight="1" x14ac:dyDescent="0.25">
      <c r="A10" s="165">
        <v>4</v>
      </c>
      <c r="B10" s="48"/>
      <c r="C10" s="87"/>
      <c r="D10" s="90"/>
      <c r="E10" s="91"/>
      <c r="F10" s="92"/>
      <c r="G10" s="21"/>
      <c r="H10" s="154"/>
      <c r="I10" s="19"/>
      <c r="J10" s="22"/>
      <c r="K10" s="23"/>
      <c r="L10" s="24"/>
      <c r="M10" s="48"/>
      <c r="O10" s="79"/>
      <c r="P10" s="79" t="s">
        <v>50</v>
      </c>
      <c r="Q10" s="79" t="s">
        <v>49</v>
      </c>
      <c r="R10" s="79" t="s">
        <v>50</v>
      </c>
      <c r="U10">
        <v>2017</v>
      </c>
      <c r="V10" s="7"/>
      <c r="W10" s="7"/>
      <c r="Z10" t="s">
        <v>25</v>
      </c>
    </row>
    <row r="11" spans="1:28" ht="17.45" customHeight="1" x14ac:dyDescent="0.25">
      <c r="A11" s="165">
        <v>5</v>
      </c>
      <c r="B11" s="48"/>
      <c r="C11" s="87"/>
      <c r="D11" s="90"/>
      <c r="E11" s="91"/>
      <c r="F11" s="92"/>
      <c r="G11" s="21"/>
      <c r="H11" s="154"/>
      <c r="I11" s="19"/>
      <c r="J11" s="22"/>
      <c r="K11" s="23"/>
      <c r="L11" s="24"/>
      <c r="M11" s="48"/>
      <c r="O11" s="79"/>
      <c r="P11" s="79" t="s">
        <v>57</v>
      </c>
      <c r="Q11" s="79" t="s">
        <v>50</v>
      </c>
      <c r="R11" s="79" t="s">
        <v>57</v>
      </c>
      <c r="U11">
        <v>2016</v>
      </c>
      <c r="V11" s="7"/>
      <c r="W11" s="7"/>
      <c r="Z11" t="s">
        <v>26</v>
      </c>
    </row>
    <row r="12" spans="1:28" ht="17.45" customHeight="1" x14ac:dyDescent="0.25">
      <c r="A12" s="165">
        <v>6</v>
      </c>
      <c r="B12" s="48"/>
      <c r="C12" s="87"/>
      <c r="D12" s="90"/>
      <c r="E12" s="91"/>
      <c r="F12" s="92"/>
      <c r="G12" s="21"/>
      <c r="H12" s="154"/>
      <c r="I12" s="19"/>
      <c r="J12" s="22"/>
      <c r="K12" s="23"/>
      <c r="L12" s="24"/>
      <c r="M12" s="48"/>
      <c r="O12" s="79"/>
      <c r="P12" s="79" t="s">
        <v>58</v>
      </c>
      <c r="Q12" s="79" t="s">
        <v>57</v>
      </c>
      <c r="R12" s="79" t="s">
        <v>58</v>
      </c>
      <c r="U12">
        <v>2015</v>
      </c>
      <c r="V12" s="7"/>
      <c r="W12" s="7"/>
      <c r="Z12" t="s">
        <v>27</v>
      </c>
    </row>
    <row r="13" spans="1:28" ht="17.45" customHeight="1" x14ac:dyDescent="0.25">
      <c r="A13" s="165">
        <v>7</v>
      </c>
      <c r="B13" s="48"/>
      <c r="C13" s="87"/>
      <c r="D13" s="90"/>
      <c r="E13" s="91"/>
      <c r="F13" s="92"/>
      <c r="G13" s="21"/>
      <c r="H13" s="154"/>
      <c r="I13" s="19"/>
      <c r="J13" s="22"/>
      <c r="K13" s="23"/>
      <c r="L13" s="24"/>
      <c r="M13" s="48"/>
      <c r="O13" s="79"/>
      <c r="P13" s="79" t="s">
        <v>59</v>
      </c>
      <c r="Q13" s="79" t="s">
        <v>58</v>
      </c>
      <c r="R13" s="79" t="s">
        <v>59</v>
      </c>
      <c r="U13">
        <v>2014</v>
      </c>
      <c r="V13" s="7"/>
      <c r="W13" s="7"/>
      <c r="Z13" t="s">
        <v>28</v>
      </c>
    </row>
    <row r="14" spans="1:28" ht="17.45" customHeight="1" x14ac:dyDescent="0.25">
      <c r="A14" s="165">
        <v>8</v>
      </c>
      <c r="B14" s="48"/>
      <c r="C14" s="87"/>
      <c r="D14" s="90"/>
      <c r="E14" s="91"/>
      <c r="F14" s="92"/>
      <c r="G14" s="21"/>
      <c r="H14" s="154"/>
      <c r="I14" s="19"/>
      <c r="J14" s="22"/>
      <c r="K14" s="23"/>
      <c r="L14" s="24"/>
      <c r="M14" s="48"/>
      <c r="O14" s="79"/>
      <c r="P14" s="79" t="s">
        <v>60</v>
      </c>
      <c r="Q14" s="79" t="s">
        <v>59</v>
      </c>
      <c r="U14">
        <v>2013</v>
      </c>
      <c r="V14" s="7"/>
      <c r="W14" s="7"/>
      <c r="Z14" t="s">
        <v>29</v>
      </c>
    </row>
    <row r="15" spans="1:28" ht="17.45" customHeight="1" x14ac:dyDescent="0.25">
      <c r="A15" s="165">
        <v>9</v>
      </c>
      <c r="B15" s="48"/>
      <c r="C15" s="87"/>
      <c r="D15" s="90"/>
      <c r="E15" s="91"/>
      <c r="F15" s="92"/>
      <c r="G15" s="21"/>
      <c r="H15" s="154"/>
      <c r="I15" s="19"/>
      <c r="J15" s="22"/>
      <c r="K15" s="23"/>
      <c r="L15" s="24"/>
      <c r="M15" s="48"/>
      <c r="O15" s="79"/>
      <c r="P15" s="79" t="s">
        <v>55</v>
      </c>
      <c r="Q15" s="79" t="s">
        <v>60</v>
      </c>
      <c r="U15">
        <v>2012</v>
      </c>
      <c r="V15" s="7"/>
      <c r="W15" s="7"/>
      <c r="Z15" t="s">
        <v>30</v>
      </c>
    </row>
    <row r="16" spans="1:28" ht="17.45" customHeight="1" x14ac:dyDescent="0.25">
      <c r="A16" s="165">
        <v>10</v>
      </c>
      <c r="B16" s="48"/>
      <c r="C16" s="87"/>
      <c r="D16" s="90"/>
      <c r="E16" s="91"/>
      <c r="F16" s="92"/>
      <c r="G16" s="21"/>
      <c r="H16" s="154"/>
      <c r="I16" s="19"/>
      <c r="J16" s="22"/>
      <c r="K16" s="23"/>
      <c r="L16" s="24"/>
      <c r="M16" s="48"/>
      <c r="O16" s="79"/>
      <c r="P16" s="79" t="s">
        <v>56</v>
      </c>
      <c r="Q16" s="79" t="s">
        <v>55</v>
      </c>
      <c r="U16">
        <v>2011</v>
      </c>
      <c r="V16" s="7"/>
      <c r="W16" s="7"/>
      <c r="Z16" t="s">
        <v>168</v>
      </c>
    </row>
    <row r="17" spans="1:26" ht="17.45" customHeight="1" x14ac:dyDescent="0.25">
      <c r="A17" s="165">
        <v>11</v>
      </c>
      <c r="B17" s="48"/>
      <c r="C17" s="87"/>
      <c r="D17" s="90"/>
      <c r="E17" s="91"/>
      <c r="F17" s="92"/>
      <c r="G17" s="21"/>
      <c r="H17" s="154"/>
      <c r="I17" s="19"/>
      <c r="J17" s="22"/>
      <c r="K17" s="23"/>
      <c r="L17" s="24"/>
      <c r="M17" s="48"/>
      <c r="O17" s="79"/>
      <c r="P17" s="79" t="s">
        <v>61</v>
      </c>
      <c r="Q17" s="79" t="s">
        <v>56</v>
      </c>
      <c r="U17">
        <v>2010</v>
      </c>
      <c r="V17" s="7"/>
      <c r="W17" s="7"/>
      <c r="Z17" t="s">
        <v>31</v>
      </c>
    </row>
    <row r="18" spans="1:26" ht="17.45" customHeight="1" x14ac:dyDescent="0.25">
      <c r="A18" s="165">
        <v>12</v>
      </c>
      <c r="B18" s="48"/>
      <c r="C18" s="87"/>
      <c r="D18" s="90"/>
      <c r="E18" s="91"/>
      <c r="F18" s="92"/>
      <c r="G18" s="21"/>
      <c r="H18" s="154"/>
      <c r="I18" s="19"/>
      <c r="J18" s="22"/>
      <c r="K18" s="23"/>
      <c r="L18" s="24"/>
      <c r="M18" s="48"/>
      <c r="O18" s="79"/>
      <c r="P18" s="79" t="s">
        <v>62</v>
      </c>
      <c r="Q18" s="79" t="s">
        <v>61</v>
      </c>
      <c r="U18" s="13">
        <v>2009</v>
      </c>
      <c r="V18" s="7"/>
      <c r="W18" s="7"/>
      <c r="Z18" t="s">
        <v>32</v>
      </c>
    </row>
    <row r="19" spans="1:26" ht="17.45" customHeight="1" x14ac:dyDescent="0.25">
      <c r="A19" s="165">
        <v>13</v>
      </c>
      <c r="B19" s="48"/>
      <c r="C19" s="87"/>
      <c r="D19" s="90"/>
      <c r="E19" s="91"/>
      <c r="F19" s="92"/>
      <c r="G19" s="21"/>
      <c r="H19" s="154"/>
      <c r="I19" s="19"/>
      <c r="J19" s="22"/>
      <c r="K19" s="23"/>
      <c r="L19" s="24"/>
      <c r="M19" s="48"/>
      <c r="O19" s="79"/>
      <c r="P19" s="79" t="s">
        <v>63</v>
      </c>
      <c r="Q19" s="79" t="s">
        <v>62</v>
      </c>
      <c r="U19" s="13">
        <v>2008</v>
      </c>
      <c r="V19" s="7"/>
      <c r="W19" s="7"/>
      <c r="Z19" t="s">
        <v>33</v>
      </c>
    </row>
    <row r="20" spans="1:26" ht="17.45" customHeight="1" x14ac:dyDescent="0.25">
      <c r="A20" s="165">
        <v>14</v>
      </c>
      <c r="B20" s="48"/>
      <c r="C20" s="87"/>
      <c r="D20" s="90"/>
      <c r="E20" s="91"/>
      <c r="F20" s="92"/>
      <c r="G20" s="21"/>
      <c r="H20" s="154"/>
      <c r="I20" s="19"/>
      <c r="J20" s="22"/>
      <c r="K20" s="23"/>
      <c r="L20" s="24"/>
      <c r="M20" s="48"/>
      <c r="O20" s="79"/>
      <c r="P20" s="79" t="s">
        <v>64</v>
      </c>
      <c r="Q20" s="79" t="s">
        <v>63</v>
      </c>
      <c r="U20" s="13">
        <v>2007</v>
      </c>
      <c r="V20" s="7"/>
      <c r="W20" s="7"/>
      <c r="Z20" t="s">
        <v>34</v>
      </c>
    </row>
    <row r="21" spans="1:26" ht="17.45" customHeight="1" x14ac:dyDescent="0.25">
      <c r="A21" s="165">
        <v>15</v>
      </c>
      <c r="B21" s="48"/>
      <c r="C21" s="87"/>
      <c r="D21" s="90"/>
      <c r="E21" s="91"/>
      <c r="F21" s="92"/>
      <c r="G21" s="21"/>
      <c r="H21" s="154"/>
      <c r="I21" s="19"/>
      <c r="J21" s="22"/>
      <c r="K21" s="23"/>
      <c r="L21" s="24"/>
      <c r="M21" s="48"/>
      <c r="O21" s="79"/>
      <c r="P21" s="79" t="s">
        <v>65</v>
      </c>
      <c r="Q21" s="79" t="s">
        <v>64</v>
      </c>
      <c r="U21" s="13">
        <v>2006</v>
      </c>
      <c r="V21" s="7"/>
      <c r="W21" s="7"/>
    </row>
    <row r="22" spans="1:26" ht="17.45" customHeight="1" x14ac:dyDescent="0.25">
      <c r="A22" s="165">
        <v>16</v>
      </c>
      <c r="B22" s="48"/>
      <c r="C22" s="87"/>
      <c r="D22" s="90"/>
      <c r="E22" s="91"/>
      <c r="F22" s="92"/>
      <c r="G22" s="21"/>
      <c r="H22" s="154"/>
      <c r="I22" s="19"/>
      <c r="J22" s="22"/>
      <c r="K22" s="23"/>
      <c r="L22" s="24"/>
      <c r="M22" s="48"/>
      <c r="O22" s="79"/>
      <c r="P22" s="79" t="s">
        <v>66</v>
      </c>
      <c r="Q22" s="79" t="s">
        <v>65</v>
      </c>
      <c r="U22" s="13">
        <v>2005</v>
      </c>
      <c r="V22" s="7"/>
      <c r="W22" s="7"/>
    </row>
    <row r="23" spans="1:26" ht="17.45" customHeight="1" x14ac:dyDescent="0.25">
      <c r="A23" s="165">
        <v>17</v>
      </c>
      <c r="B23" s="48"/>
      <c r="C23" s="87"/>
      <c r="D23" s="90"/>
      <c r="E23" s="91"/>
      <c r="F23" s="92"/>
      <c r="G23" s="21"/>
      <c r="H23" s="154"/>
      <c r="I23" s="19"/>
      <c r="J23" s="22"/>
      <c r="K23" s="23"/>
      <c r="L23" s="24"/>
      <c r="M23" s="48"/>
      <c r="O23" s="79"/>
      <c r="P23" s="79" t="s">
        <v>67</v>
      </c>
      <c r="Q23" s="79" t="s">
        <v>66</v>
      </c>
      <c r="U23" s="13">
        <v>2004</v>
      </c>
      <c r="V23" s="7"/>
      <c r="W23" s="7"/>
    </row>
    <row r="24" spans="1:26" ht="17.45" customHeight="1" x14ac:dyDescent="0.25">
      <c r="A24" s="165">
        <v>18</v>
      </c>
      <c r="B24" s="48"/>
      <c r="C24" s="87"/>
      <c r="D24" s="90"/>
      <c r="E24" s="91"/>
      <c r="F24" s="92"/>
      <c r="G24" s="21"/>
      <c r="H24" s="154"/>
      <c r="I24" s="19"/>
      <c r="J24" s="22"/>
      <c r="K24" s="23"/>
      <c r="L24" s="24"/>
      <c r="M24" s="48"/>
      <c r="O24" s="79"/>
      <c r="P24" s="79" t="s">
        <v>68</v>
      </c>
      <c r="Q24" s="79" t="s">
        <v>67</v>
      </c>
      <c r="U24" s="13">
        <v>2003</v>
      </c>
      <c r="V24" s="7"/>
      <c r="W24" s="7"/>
    </row>
    <row r="25" spans="1:26" ht="17.45" customHeight="1" x14ac:dyDescent="0.25">
      <c r="A25" s="165">
        <v>19</v>
      </c>
      <c r="B25" s="48"/>
      <c r="C25" s="87"/>
      <c r="D25" s="90"/>
      <c r="E25" s="91"/>
      <c r="F25" s="92"/>
      <c r="G25" s="21"/>
      <c r="H25" s="154"/>
      <c r="I25" s="19"/>
      <c r="J25" s="22"/>
      <c r="K25" s="23"/>
      <c r="L25" s="24"/>
      <c r="M25" s="48"/>
      <c r="O25" s="79"/>
      <c r="P25" s="79" t="s">
        <v>69</v>
      </c>
      <c r="Q25" s="79" t="s">
        <v>68</v>
      </c>
      <c r="U25" s="13">
        <v>2002</v>
      </c>
      <c r="V25" s="7"/>
      <c r="W25" s="7"/>
    </row>
    <row r="26" spans="1:26" ht="17.45" customHeight="1" x14ac:dyDescent="0.25">
      <c r="A26" s="165">
        <v>20</v>
      </c>
      <c r="B26" s="48"/>
      <c r="C26" s="87"/>
      <c r="D26" s="90"/>
      <c r="E26" s="91"/>
      <c r="F26" s="92"/>
      <c r="G26" s="21"/>
      <c r="H26" s="154"/>
      <c r="I26" s="19"/>
      <c r="J26" s="22"/>
      <c r="K26" s="23"/>
      <c r="L26" s="24"/>
      <c r="M26" s="48"/>
      <c r="O26" s="79"/>
      <c r="P26" s="79" t="s">
        <v>70</v>
      </c>
      <c r="Q26" s="79" t="s">
        <v>69</v>
      </c>
      <c r="U26" s="13">
        <v>2001</v>
      </c>
      <c r="V26" s="7"/>
      <c r="W26" s="7"/>
    </row>
    <row r="27" spans="1:26" ht="17.45" customHeight="1" x14ac:dyDescent="0.25">
      <c r="A27" s="165">
        <v>21</v>
      </c>
      <c r="B27" s="48"/>
      <c r="C27" s="87"/>
      <c r="D27" s="90"/>
      <c r="E27" s="91"/>
      <c r="F27" s="92"/>
      <c r="G27" s="21"/>
      <c r="H27" s="154"/>
      <c r="I27" s="19"/>
      <c r="J27" s="22"/>
      <c r="K27" s="23"/>
      <c r="L27" s="24"/>
      <c r="M27" s="48"/>
      <c r="O27" s="79"/>
      <c r="P27" s="79" t="s">
        <v>71</v>
      </c>
      <c r="Q27" s="79" t="s">
        <v>70</v>
      </c>
      <c r="U27" s="13">
        <v>2000</v>
      </c>
      <c r="V27" s="7"/>
      <c r="W27" s="7"/>
    </row>
    <row r="28" spans="1:26" ht="17.45" customHeight="1" x14ac:dyDescent="0.25">
      <c r="A28" s="165">
        <v>22</v>
      </c>
      <c r="B28" s="48"/>
      <c r="C28" s="87"/>
      <c r="D28" s="90"/>
      <c r="E28" s="91"/>
      <c r="F28" s="92"/>
      <c r="G28" s="21"/>
      <c r="H28" s="154"/>
      <c r="I28" s="19"/>
      <c r="J28" s="22"/>
      <c r="K28" s="23"/>
      <c r="L28" s="24"/>
      <c r="M28" s="48"/>
      <c r="O28" s="79"/>
      <c r="P28" s="79" t="s">
        <v>72</v>
      </c>
      <c r="Q28" s="79" t="s">
        <v>71</v>
      </c>
      <c r="U28" s="13">
        <v>1999</v>
      </c>
      <c r="V28" s="7"/>
      <c r="W28" s="7"/>
    </row>
    <row r="29" spans="1:26" ht="17.45" customHeight="1" x14ac:dyDescent="0.25">
      <c r="A29" s="165">
        <v>23</v>
      </c>
      <c r="B29" s="48"/>
      <c r="C29" s="87"/>
      <c r="D29" s="90"/>
      <c r="E29" s="91"/>
      <c r="F29" s="92"/>
      <c r="G29" s="21"/>
      <c r="H29" s="154"/>
      <c r="I29" s="19"/>
      <c r="J29" s="22"/>
      <c r="K29" s="23"/>
      <c r="L29" s="24"/>
      <c r="M29" s="48"/>
      <c r="O29" s="79"/>
      <c r="P29" s="79" t="s">
        <v>73</v>
      </c>
      <c r="Q29" s="79" t="s">
        <v>72</v>
      </c>
      <c r="U29" s="13">
        <v>1998</v>
      </c>
      <c r="V29" s="7"/>
      <c r="W29" s="7"/>
    </row>
    <row r="30" spans="1:26" ht="17.45" customHeight="1" x14ac:dyDescent="0.25">
      <c r="A30" s="165">
        <v>24</v>
      </c>
      <c r="B30" s="48"/>
      <c r="C30" s="87"/>
      <c r="D30" s="90"/>
      <c r="E30" s="91"/>
      <c r="F30" s="92"/>
      <c r="G30" s="21"/>
      <c r="H30" s="154"/>
      <c r="I30" s="19"/>
      <c r="J30" s="22"/>
      <c r="K30" s="23"/>
      <c r="L30" s="24"/>
      <c r="M30" s="48"/>
      <c r="O30" s="79"/>
      <c r="P30" s="79" t="s">
        <v>74</v>
      </c>
      <c r="Q30" s="79" t="s">
        <v>73</v>
      </c>
      <c r="U30" s="13">
        <v>1997</v>
      </c>
      <c r="V30" s="7"/>
      <c r="W30" s="7"/>
    </row>
    <row r="31" spans="1:26" ht="17.45" customHeight="1" x14ac:dyDescent="0.25">
      <c r="A31" s="165">
        <v>25</v>
      </c>
      <c r="B31" s="48"/>
      <c r="C31" s="87"/>
      <c r="D31" s="90"/>
      <c r="E31" s="91"/>
      <c r="F31" s="92"/>
      <c r="G31" s="21"/>
      <c r="H31" s="154"/>
      <c r="I31" s="19"/>
      <c r="J31" s="22"/>
      <c r="K31" s="23"/>
      <c r="L31" s="24"/>
      <c r="M31" s="48"/>
      <c r="O31" s="79"/>
      <c r="P31" s="79" t="s">
        <v>75</v>
      </c>
      <c r="Q31" s="79" t="s">
        <v>74</v>
      </c>
      <c r="U31" s="13">
        <v>1996</v>
      </c>
      <c r="V31" s="7"/>
      <c r="W31" s="7"/>
    </row>
    <row r="32" spans="1:26" ht="17.45" customHeight="1" x14ac:dyDescent="0.25">
      <c r="A32" s="165">
        <v>26</v>
      </c>
      <c r="B32" s="48"/>
      <c r="C32" s="87"/>
      <c r="D32" s="90"/>
      <c r="E32" s="91"/>
      <c r="F32" s="92"/>
      <c r="G32" s="21"/>
      <c r="H32" s="154"/>
      <c r="I32" s="19"/>
      <c r="J32" s="22"/>
      <c r="K32" s="23"/>
      <c r="L32" s="24"/>
      <c r="M32" s="48"/>
      <c r="O32" s="79"/>
      <c r="P32" s="79" t="s">
        <v>76</v>
      </c>
      <c r="Q32" s="79" t="s">
        <v>75</v>
      </c>
      <c r="U32" s="13">
        <v>1995</v>
      </c>
      <c r="V32" s="7"/>
      <c r="W32" s="7"/>
    </row>
    <row r="33" spans="1:23" ht="17.45" customHeight="1" x14ac:dyDescent="0.25">
      <c r="A33" s="165">
        <v>27</v>
      </c>
      <c r="B33" s="48"/>
      <c r="C33" s="87"/>
      <c r="D33" s="90"/>
      <c r="E33" s="91"/>
      <c r="F33" s="92"/>
      <c r="G33" s="21"/>
      <c r="H33" s="154"/>
      <c r="I33" s="19"/>
      <c r="J33" s="22"/>
      <c r="K33" s="23"/>
      <c r="L33" s="24"/>
      <c r="M33" s="48"/>
      <c r="O33" s="79"/>
      <c r="Q33" s="79" t="s">
        <v>76</v>
      </c>
      <c r="U33" s="13">
        <v>1994</v>
      </c>
      <c r="V33" s="7"/>
      <c r="W33" s="7"/>
    </row>
    <row r="34" spans="1:23" ht="17.45" customHeight="1" x14ac:dyDescent="0.25">
      <c r="A34" s="165">
        <v>28</v>
      </c>
      <c r="B34" s="48"/>
      <c r="C34" s="87"/>
      <c r="D34" s="90"/>
      <c r="E34" s="91"/>
      <c r="F34" s="92"/>
      <c r="G34" s="21"/>
      <c r="H34" s="154"/>
      <c r="I34" s="19"/>
      <c r="J34" s="22"/>
      <c r="K34" s="23"/>
      <c r="L34" s="24"/>
      <c r="M34" s="48"/>
      <c r="O34" s="79"/>
      <c r="Q34" s="79" t="s">
        <v>77</v>
      </c>
      <c r="U34" s="13">
        <v>1993</v>
      </c>
      <c r="V34" s="7"/>
      <c r="W34" s="7"/>
    </row>
    <row r="35" spans="1:23" ht="17.45" customHeight="1" x14ac:dyDescent="0.25">
      <c r="A35" s="165">
        <v>29</v>
      </c>
      <c r="B35" s="48"/>
      <c r="C35" s="87"/>
      <c r="D35" s="90"/>
      <c r="E35" s="91"/>
      <c r="F35" s="92"/>
      <c r="G35" s="21"/>
      <c r="H35" s="154"/>
      <c r="I35" s="19"/>
      <c r="J35" s="22"/>
      <c r="K35" s="23"/>
      <c r="L35" s="24"/>
      <c r="M35" s="48"/>
      <c r="O35" s="79"/>
      <c r="Q35" s="79" t="s">
        <v>78</v>
      </c>
      <c r="U35" s="13">
        <v>1992</v>
      </c>
      <c r="V35" s="7"/>
      <c r="W35" s="7"/>
    </row>
    <row r="36" spans="1:23" ht="17.45" customHeight="1" x14ac:dyDescent="0.25">
      <c r="A36" s="165">
        <v>30</v>
      </c>
      <c r="B36" s="48"/>
      <c r="C36" s="87"/>
      <c r="D36" s="90"/>
      <c r="E36" s="91"/>
      <c r="F36" s="92"/>
      <c r="G36" s="21"/>
      <c r="H36" s="154"/>
      <c r="I36" s="19"/>
      <c r="J36" s="22"/>
      <c r="K36" s="23"/>
      <c r="L36" s="24"/>
      <c r="M36" s="48"/>
      <c r="O36" s="79"/>
      <c r="Q36" s="79" t="s">
        <v>79</v>
      </c>
      <c r="U36" s="13">
        <v>1991</v>
      </c>
      <c r="V36" s="7"/>
      <c r="W36" s="7"/>
    </row>
    <row r="37" spans="1:23" ht="17.45" customHeight="1" x14ac:dyDescent="0.25">
      <c r="A37" s="165">
        <v>31</v>
      </c>
      <c r="B37" s="48"/>
      <c r="C37" s="87"/>
      <c r="D37" s="90"/>
      <c r="E37" s="91"/>
      <c r="F37" s="92"/>
      <c r="G37" s="21"/>
      <c r="H37" s="154"/>
      <c r="I37" s="19"/>
      <c r="J37" s="22"/>
      <c r="K37" s="23"/>
      <c r="L37" s="24"/>
      <c r="M37" s="48"/>
      <c r="O37" s="79"/>
      <c r="Q37" s="79" t="s">
        <v>80</v>
      </c>
      <c r="U37" s="13">
        <v>1990</v>
      </c>
      <c r="V37" s="7"/>
      <c r="W37" s="7"/>
    </row>
    <row r="38" spans="1:23" ht="17.45" customHeight="1" x14ac:dyDescent="0.25">
      <c r="A38" s="165">
        <v>32</v>
      </c>
      <c r="B38" s="48"/>
      <c r="C38" s="87"/>
      <c r="D38" s="90"/>
      <c r="E38" s="91"/>
      <c r="F38" s="92"/>
      <c r="G38" s="21"/>
      <c r="H38" s="154"/>
      <c r="I38" s="19"/>
      <c r="J38" s="22"/>
      <c r="K38" s="23"/>
      <c r="L38" s="24"/>
      <c r="M38" s="48"/>
      <c r="O38" s="79"/>
      <c r="Q38" s="79" t="s">
        <v>81</v>
      </c>
      <c r="U38" s="13">
        <v>1989</v>
      </c>
      <c r="V38" s="7"/>
      <c r="W38" s="7"/>
    </row>
    <row r="39" spans="1:23" ht="17.45" customHeight="1" x14ac:dyDescent="0.25">
      <c r="A39" s="165">
        <v>33</v>
      </c>
      <c r="B39" s="48"/>
      <c r="C39" s="87"/>
      <c r="D39" s="90"/>
      <c r="E39" s="91"/>
      <c r="F39" s="92"/>
      <c r="G39" s="21"/>
      <c r="H39" s="154"/>
      <c r="I39" s="19"/>
      <c r="J39" s="22"/>
      <c r="K39" s="23"/>
      <c r="L39" s="24"/>
      <c r="M39" s="48"/>
      <c r="O39" s="79"/>
      <c r="Q39" s="79" t="s">
        <v>82</v>
      </c>
      <c r="U39" s="13">
        <v>1988</v>
      </c>
      <c r="V39" s="7"/>
      <c r="W39" s="7"/>
    </row>
    <row r="40" spans="1:23" ht="17.45" customHeight="1" x14ac:dyDescent="0.25">
      <c r="A40" s="165">
        <v>34</v>
      </c>
      <c r="B40" s="48"/>
      <c r="C40" s="87"/>
      <c r="D40" s="90"/>
      <c r="E40" s="91"/>
      <c r="F40" s="92"/>
      <c r="G40" s="21"/>
      <c r="H40" s="154"/>
      <c r="I40" s="19"/>
      <c r="J40" s="22"/>
      <c r="K40" s="23"/>
      <c r="L40" s="24"/>
      <c r="M40" s="48"/>
      <c r="O40" s="79"/>
      <c r="Q40" s="79" t="s">
        <v>83</v>
      </c>
      <c r="U40" s="13">
        <v>1987</v>
      </c>
      <c r="V40" s="7"/>
      <c r="W40" s="7"/>
    </row>
    <row r="41" spans="1:23" ht="17.45" customHeight="1" x14ac:dyDescent="0.25">
      <c r="A41" s="165">
        <v>35</v>
      </c>
      <c r="B41" s="190"/>
      <c r="C41" s="191"/>
      <c r="D41" s="192"/>
      <c r="E41" s="193"/>
      <c r="F41" s="194"/>
      <c r="G41" s="195"/>
      <c r="H41" s="196"/>
      <c r="I41" s="197"/>
      <c r="J41" s="198"/>
      <c r="K41" s="199"/>
      <c r="L41" s="81"/>
      <c r="M41" s="190"/>
      <c r="O41" s="79"/>
      <c r="Q41" s="79"/>
      <c r="U41" s="13">
        <v>1986</v>
      </c>
      <c r="V41" s="188"/>
      <c r="W41" s="188"/>
    </row>
    <row r="42" spans="1:23" ht="17.45" customHeight="1" x14ac:dyDescent="0.25">
      <c r="A42" s="165">
        <v>36</v>
      </c>
      <c r="B42" s="190"/>
      <c r="C42" s="191"/>
      <c r="D42" s="192"/>
      <c r="E42" s="193"/>
      <c r="F42" s="194"/>
      <c r="G42" s="195"/>
      <c r="H42" s="196"/>
      <c r="I42" s="197"/>
      <c r="J42" s="198"/>
      <c r="K42" s="199"/>
      <c r="L42" s="81"/>
      <c r="M42" s="190"/>
      <c r="O42" s="79"/>
      <c r="Q42" s="79"/>
      <c r="U42" s="13">
        <v>1985</v>
      </c>
      <c r="V42" s="188"/>
      <c r="W42" s="188"/>
    </row>
    <row r="43" spans="1:23" ht="17.45" customHeight="1" x14ac:dyDescent="0.25">
      <c r="A43" s="165">
        <v>37</v>
      </c>
      <c r="B43" s="190"/>
      <c r="C43" s="191"/>
      <c r="D43" s="192"/>
      <c r="E43" s="193"/>
      <c r="F43" s="194"/>
      <c r="G43" s="195"/>
      <c r="H43" s="196"/>
      <c r="I43" s="197"/>
      <c r="J43" s="198"/>
      <c r="K43" s="199"/>
      <c r="L43" s="81"/>
      <c r="M43" s="190"/>
      <c r="O43" s="79"/>
      <c r="Q43" s="79"/>
      <c r="V43" s="188"/>
      <c r="W43" s="188"/>
    </row>
    <row r="44" spans="1:23" ht="17.45" customHeight="1" x14ac:dyDescent="0.25">
      <c r="A44" s="165">
        <v>38</v>
      </c>
      <c r="B44" s="190"/>
      <c r="C44" s="191"/>
      <c r="D44" s="192"/>
      <c r="E44" s="193"/>
      <c r="F44" s="194"/>
      <c r="G44" s="195"/>
      <c r="H44" s="196"/>
      <c r="I44" s="197"/>
      <c r="J44" s="198"/>
      <c r="K44" s="199"/>
      <c r="L44" s="81"/>
      <c r="M44" s="190"/>
      <c r="O44" s="79"/>
      <c r="Q44" s="79"/>
      <c r="V44" s="188"/>
      <c r="W44" s="188"/>
    </row>
    <row r="45" spans="1:23" ht="17.45" customHeight="1" x14ac:dyDescent="0.25">
      <c r="A45" s="165">
        <v>39</v>
      </c>
      <c r="B45" s="190"/>
      <c r="C45" s="191"/>
      <c r="D45" s="192"/>
      <c r="E45" s="193"/>
      <c r="F45" s="194"/>
      <c r="G45" s="195"/>
      <c r="H45" s="196"/>
      <c r="I45" s="197"/>
      <c r="J45" s="198"/>
      <c r="K45" s="199"/>
      <c r="L45" s="81"/>
      <c r="M45" s="190"/>
      <c r="O45" s="79"/>
      <c r="Q45" s="79"/>
      <c r="V45" s="188"/>
      <c r="W45" s="188"/>
    </row>
    <row r="46" spans="1:23" ht="17.45" customHeight="1" x14ac:dyDescent="0.25">
      <c r="A46" s="165">
        <v>40</v>
      </c>
      <c r="B46" s="190"/>
      <c r="C46" s="191"/>
      <c r="D46" s="192"/>
      <c r="E46" s="193"/>
      <c r="F46" s="194"/>
      <c r="G46" s="195"/>
      <c r="H46" s="196"/>
      <c r="I46" s="197"/>
      <c r="J46" s="198"/>
      <c r="K46" s="199"/>
      <c r="L46" s="81"/>
      <c r="M46" s="190"/>
      <c r="O46" s="79"/>
      <c r="Q46" s="79"/>
      <c r="V46" s="188"/>
      <c r="W46" s="188"/>
    </row>
    <row r="47" spans="1:23" ht="17.45" customHeight="1" x14ac:dyDescent="0.25">
      <c r="A47" s="165">
        <v>41</v>
      </c>
      <c r="B47" s="190"/>
      <c r="C47" s="191"/>
      <c r="D47" s="192"/>
      <c r="E47" s="193"/>
      <c r="F47" s="194"/>
      <c r="G47" s="195"/>
      <c r="H47" s="196"/>
      <c r="I47" s="197"/>
      <c r="J47" s="198"/>
      <c r="K47" s="199"/>
      <c r="L47" s="81"/>
      <c r="M47" s="190"/>
      <c r="O47" s="79"/>
      <c r="Q47" s="79"/>
      <c r="V47" s="188"/>
      <c r="W47" s="188"/>
    </row>
    <row r="48" spans="1:23" ht="17.45" customHeight="1" x14ac:dyDescent="0.25">
      <c r="A48" s="165">
        <v>42</v>
      </c>
      <c r="B48" s="190"/>
      <c r="C48" s="191"/>
      <c r="D48" s="192"/>
      <c r="E48" s="193"/>
      <c r="F48" s="194"/>
      <c r="G48" s="195"/>
      <c r="H48" s="196"/>
      <c r="I48" s="197"/>
      <c r="J48" s="198"/>
      <c r="K48" s="199"/>
      <c r="L48" s="81"/>
      <c r="M48" s="190"/>
      <c r="O48" s="79"/>
      <c r="Q48" s="79"/>
      <c r="V48" s="188"/>
      <c r="W48" s="188"/>
    </row>
    <row r="49" spans="1:23" ht="17.45" customHeight="1" x14ac:dyDescent="0.25">
      <c r="A49" s="165">
        <v>43</v>
      </c>
      <c r="B49" s="190"/>
      <c r="C49" s="191"/>
      <c r="D49" s="192"/>
      <c r="E49" s="193"/>
      <c r="F49" s="194"/>
      <c r="G49" s="195"/>
      <c r="H49" s="196"/>
      <c r="I49" s="197"/>
      <c r="J49" s="198"/>
      <c r="K49" s="199"/>
      <c r="L49" s="81"/>
      <c r="M49" s="190"/>
      <c r="O49" s="79"/>
      <c r="Q49" s="79"/>
      <c r="V49" s="188"/>
      <c r="W49" s="188"/>
    </row>
    <row r="50" spans="1:23" ht="17.45" customHeight="1" x14ac:dyDescent="0.25">
      <c r="A50" s="165">
        <v>44</v>
      </c>
      <c r="B50" s="190"/>
      <c r="C50" s="191"/>
      <c r="D50" s="192"/>
      <c r="E50" s="193"/>
      <c r="F50" s="194"/>
      <c r="G50" s="195"/>
      <c r="H50" s="196"/>
      <c r="I50" s="197"/>
      <c r="J50" s="198"/>
      <c r="K50" s="199"/>
      <c r="L50" s="81"/>
      <c r="M50" s="190"/>
      <c r="O50" s="79"/>
      <c r="Q50" s="79"/>
      <c r="V50" s="188"/>
      <c r="W50" s="188"/>
    </row>
    <row r="51" spans="1:23" ht="17.45" customHeight="1" x14ac:dyDescent="0.25">
      <c r="A51" s="165">
        <v>45</v>
      </c>
      <c r="B51" s="190"/>
      <c r="C51" s="191"/>
      <c r="D51" s="192"/>
      <c r="E51" s="193"/>
      <c r="F51" s="194"/>
      <c r="G51" s="195"/>
      <c r="H51" s="196"/>
      <c r="I51" s="197"/>
      <c r="J51" s="198"/>
      <c r="K51" s="199"/>
      <c r="L51" s="81"/>
      <c r="M51" s="190"/>
      <c r="O51" s="79"/>
      <c r="Q51" s="79"/>
      <c r="V51" s="188"/>
      <c r="W51" s="188"/>
    </row>
    <row r="52" spans="1:23" ht="17.45" customHeight="1" x14ac:dyDescent="0.25">
      <c r="A52" s="165">
        <v>46</v>
      </c>
      <c r="B52" s="190"/>
      <c r="C52" s="191"/>
      <c r="D52" s="192"/>
      <c r="E52" s="193"/>
      <c r="F52" s="194"/>
      <c r="G52" s="195"/>
      <c r="H52" s="196"/>
      <c r="I52" s="197"/>
      <c r="J52" s="198"/>
      <c r="K52" s="199"/>
      <c r="L52" s="81"/>
      <c r="M52" s="190"/>
      <c r="O52" s="79"/>
      <c r="Q52" s="79"/>
      <c r="V52" s="188"/>
      <c r="W52" s="188"/>
    </row>
    <row r="53" spans="1:23" ht="17.45" customHeight="1" x14ac:dyDescent="0.25">
      <c r="A53" s="165">
        <v>47</v>
      </c>
      <c r="B53" s="190"/>
      <c r="C53" s="191"/>
      <c r="D53" s="192"/>
      <c r="E53" s="193"/>
      <c r="F53" s="194"/>
      <c r="G53" s="195"/>
      <c r="H53" s="196"/>
      <c r="I53" s="197"/>
      <c r="J53" s="198"/>
      <c r="K53" s="199"/>
      <c r="L53" s="81"/>
      <c r="M53" s="190"/>
      <c r="O53" s="79"/>
      <c r="Q53" s="79"/>
      <c r="V53" s="188"/>
      <c r="W53" s="188"/>
    </row>
    <row r="54" spans="1:23" ht="17.45" customHeight="1" x14ac:dyDescent="0.25">
      <c r="A54" s="165">
        <v>48</v>
      </c>
      <c r="B54" s="190"/>
      <c r="C54" s="191"/>
      <c r="D54" s="192"/>
      <c r="E54" s="193"/>
      <c r="F54" s="194"/>
      <c r="G54" s="195"/>
      <c r="H54" s="196"/>
      <c r="I54" s="197"/>
      <c r="J54" s="198"/>
      <c r="K54" s="199"/>
      <c r="L54" s="81"/>
      <c r="M54" s="190"/>
      <c r="O54" s="79"/>
      <c r="Q54" s="79"/>
      <c r="V54" s="188"/>
      <c r="W54" s="188"/>
    </row>
    <row r="55" spans="1:23" ht="17.45" customHeight="1" x14ac:dyDescent="0.25">
      <c r="A55" s="165">
        <v>49</v>
      </c>
      <c r="B55" s="190"/>
      <c r="C55" s="191"/>
      <c r="D55" s="192"/>
      <c r="E55" s="193"/>
      <c r="F55" s="194"/>
      <c r="G55" s="195"/>
      <c r="H55" s="196"/>
      <c r="I55" s="197"/>
      <c r="J55" s="198"/>
      <c r="K55" s="199"/>
      <c r="L55" s="81"/>
      <c r="M55" s="190"/>
      <c r="O55" s="79"/>
      <c r="Q55" s="79"/>
      <c r="V55" s="188"/>
      <c r="W55" s="188"/>
    </row>
    <row r="56" spans="1:23" ht="17.45" customHeight="1" thickBot="1" x14ac:dyDescent="0.3">
      <c r="A56" s="165">
        <v>50</v>
      </c>
      <c r="B56" s="50"/>
      <c r="C56" s="88"/>
      <c r="D56" s="101"/>
      <c r="E56" s="102"/>
      <c r="F56" s="97"/>
      <c r="G56" s="25"/>
      <c r="H56" s="163"/>
      <c r="I56" s="26"/>
      <c r="J56" s="27"/>
      <c r="K56" s="28"/>
      <c r="L56" s="29"/>
      <c r="M56" s="50"/>
      <c r="O56" s="79"/>
      <c r="Q56" s="79" t="s">
        <v>84</v>
      </c>
      <c r="V56" s="7"/>
      <c r="W56" s="7"/>
    </row>
    <row r="57" spans="1:23" x14ac:dyDescent="0.25">
      <c r="I57"/>
      <c r="J57"/>
      <c r="K57"/>
      <c r="O57" s="79"/>
      <c r="Q57" s="79" t="s">
        <v>85</v>
      </c>
      <c r="V57" s="7"/>
      <c r="W57" s="7"/>
    </row>
    <row r="58" spans="1:23" x14ac:dyDescent="0.25">
      <c r="I58"/>
      <c r="J58"/>
      <c r="K58"/>
      <c r="O58" s="79"/>
      <c r="Q58" s="79" t="s">
        <v>86</v>
      </c>
      <c r="U58" s="13">
        <v>1984</v>
      </c>
      <c r="V58" s="7"/>
      <c r="W58" s="7"/>
    </row>
    <row r="59" spans="1:23" x14ac:dyDescent="0.25">
      <c r="I59"/>
      <c r="J59"/>
      <c r="K59"/>
      <c r="O59" s="79"/>
      <c r="Q59" s="79" t="s">
        <v>87</v>
      </c>
      <c r="U59" s="13">
        <v>1983</v>
      </c>
      <c r="V59" s="7"/>
      <c r="W59" s="7"/>
    </row>
    <row r="60" spans="1:23" x14ac:dyDescent="0.25">
      <c r="I60"/>
      <c r="J60"/>
      <c r="K60"/>
      <c r="O60" s="79"/>
      <c r="Q60" s="79" t="s">
        <v>88</v>
      </c>
      <c r="U60" s="13">
        <v>1982</v>
      </c>
      <c r="V60" s="7"/>
      <c r="W60" s="7"/>
    </row>
    <row r="61" spans="1:23" x14ac:dyDescent="0.25">
      <c r="I61"/>
      <c r="J61"/>
      <c r="K61"/>
      <c r="O61" s="79"/>
      <c r="Q61" s="79" t="s">
        <v>89</v>
      </c>
      <c r="U61" s="13">
        <v>1981</v>
      </c>
      <c r="V61" s="7"/>
      <c r="W61" s="7"/>
    </row>
    <row r="62" spans="1:23" x14ac:dyDescent="0.25">
      <c r="I62"/>
      <c r="J62"/>
      <c r="K62"/>
      <c r="O62" s="79"/>
      <c r="Q62" s="79" t="s">
        <v>90</v>
      </c>
      <c r="U62" s="13">
        <v>1980</v>
      </c>
      <c r="V62" s="7"/>
      <c r="W62" s="7"/>
    </row>
    <row r="63" spans="1:23" x14ac:dyDescent="0.25">
      <c r="I63"/>
      <c r="J63"/>
      <c r="K63"/>
      <c r="O63" s="79"/>
      <c r="Q63" s="79" t="s">
        <v>91</v>
      </c>
      <c r="U63" s="13">
        <v>1979</v>
      </c>
      <c r="V63" s="7"/>
      <c r="W63" s="7"/>
    </row>
    <row r="64" spans="1:23" x14ac:dyDescent="0.25">
      <c r="I64"/>
      <c r="J64"/>
      <c r="K64"/>
      <c r="O64" s="79"/>
      <c r="Q64" s="79" t="s">
        <v>92</v>
      </c>
      <c r="U64" s="13">
        <v>1978</v>
      </c>
      <c r="V64" s="7"/>
      <c r="W64" s="7"/>
    </row>
    <row r="65" spans="9:23" x14ac:dyDescent="0.25">
      <c r="I65"/>
      <c r="J65"/>
      <c r="K65"/>
      <c r="O65" s="79"/>
      <c r="Q65" s="79" t="s">
        <v>93</v>
      </c>
      <c r="U65" s="13">
        <v>1977</v>
      </c>
      <c r="V65" s="7"/>
      <c r="W65" s="7"/>
    </row>
    <row r="66" spans="9:23" x14ac:dyDescent="0.25">
      <c r="I66"/>
      <c r="J66"/>
      <c r="K66"/>
      <c r="O66" s="79"/>
      <c r="Q66" s="79" t="s">
        <v>94</v>
      </c>
      <c r="U66" s="13">
        <v>1976</v>
      </c>
      <c r="V66" s="7"/>
      <c r="W66" s="7"/>
    </row>
    <row r="67" spans="9:23" x14ac:dyDescent="0.25">
      <c r="I67"/>
      <c r="J67"/>
      <c r="K67"/>
      <c r="O67" s="79"/>
      <c r="Q67" s="79" t="s">
        <v>95</v>
      </c>
      <c r="U67" s="13">
        <v>1975</v>
      </c>
      <c r="V67" s="7"/>
      <c r="W67" s="7"/>
    </row>
    <row r="68" spans="9:23" x14ac:dyDescent="0.25">
      <c r="I68"/>
      <c r="J68"/>
      <c r="K68"/>
      <c r="O68" s="79"/>
      <c r="Q68" s="79" t="s">
        <v>96</v>
      </c>
      <c r="U68" s="13">
        <v>1974</v>
      </c>
      <c r="V68" s="7"/>
      <c r="W68" s="7"/>
    </row>
    <row r="69" spans="9:23" x14ac:dyDescent="0.25">
      <c r="I69"/>
      <c r="J69"/>
      <c r="K69"/>
      <c r="O69" s="79"/>
      <c r="Q69" s="79" t="s">
        <v>97</v>
      </c>
      <c r="U69" s="13">
        <v>1973</v>
      </c>
      <c r="V69" s="7"/>
      <c r="W69" s="7"/>
    </row>
    <row r="70" spans="9:23" x14ac:dyDescent="0.25">
      <c r="I70"/>
      <c r="J70"/>
      <c r="K70"/>
      <c r="O70" s="79"/>
      <c r="Q70" s="79" t="s">
        <v>98</v>
      </c>
      <c r="U70" s="13">
        <v>1972</v>
      </c>
      <c r="V70" s="7"/>
      <c r="W70" s="7"/>
    </row>
    <row r="71" spans="9:23" x14ac:dyDescent="0.25">
      <c r="I71"/>
      <c r="J71"/>
      <c r="K71"/>
      <c r="O71" s="79"/>
      <c r="Q71" s="79" t="s">
        <v>99</v>
      </c>
      <c r="U71" s="13">
        <v>1971</v>
      </c>
      <c r="V71" s="7"/>
      <c r="W71" s="7"/>
    </row>
    <row r="72" spans="9:23" x14ac:dyDescent="0.25">
      <c r="I72"/>
      <c r="J72"/>
      <c r="K72"/>
      <c r="O72" s="79"/>
      <c r="Q72" s="79" t="s">
        <v>100</v>
      </c>
      <c r="U72" s="13">
        <v>1970</v>
      </c>
      <c r="V72" s="7"/>
      <c r="W72" s="7"/>
    </row>
    <row r="73" spans="9:23" x14ac:dyDescent="0.25">
      <c r="I73"/>
      <c r="J73"/>
      <c r="K73"/>
      <c r="O73" s="79"/>
      <c r="Q73" s="79" t="s">
        <v>101</v>
      </c>
      <c r="U73" s="13">
        <v>1969</v>
      </c>
      <c r="V73" s="7"/>
      <c r="W73" s="7"/>
    </row>
    <row r="74" spans="9:23" x14ac:dyDescent="0.25">
      <c r="I74"/>
      <c r="J74"/>
      <c r="K74"/>
      <c r="O74" s="79"/>
      <c r="Q74" s="79" t="s">
        <v>102</v>
      </c>
      <c r="U74" s="13">
        <v>1968</v>
      </c>
      <c r="V74" s="7"/>
      <c r="W74" s="7"/>
    </row>
    <row r="75" spans="9:23" x14ac:dyDescent="0.25">
      <c r="I75"/>
      <c r="J75"/>
      <c r="K75"/>
      <c r="O75" s="79"/>
      <c r="Q75" s="79" t="s">
        <v>103</v>
      </c>
      <c r="U75" s="13">
        <v>1967</v>
      </c>
      <c r="V75" s="7"/>
      <c r="W75" s="7"/>
    </row>
    <row r="76" spans="9:23" x14ac:dyDescent="0.25">
      <c r="I76"/>
      <c r="J76"/>
      <c r="K76"/>
      <c r="O76" s="79"/>
      <c r="Q76" s="79" t="s">
        <v>104</v>
      </c>
      <c r="U76" s="13">
        <v>1966</v>
      </c>
      <c r="V76" s="7"/>
      <c r="W76" s="7"/>
    </row>
    <row r="77" spans="9:23" x14ac:dyDescent="0.25">
      <c r="I77"/>
      <c r="J77"/>
      <c r="K77"/>
      <c r="O77" s="79"/>
      <c r="Q77" s="79" t="s">
        <v>105</v>
      </c>
      <c r="U77" s="13">
        <v>1965</v>
      </c>
      <c r="V77" s="7"/>
      <c r="W77" s="7"/>
    </row>
    <row r="78" spans="9:23" x14ac:dyDescent="0.25">
      <c r="I78"/>
      <c r="J78"/>
      <c r="K78"/>
      <c r="O78" s="79"/>
      <c r="Q78" s="79" t="s">
        <v>106</v>
      </c>
      <c r="U78" s="13">
        <v>1964</v>
      </c>
      <c r="V78" s="7"/>
      <c r="W78" s="7"/>
    </row>
    <row r="79" spans="9:23" x14ac:dyDescent="0.25">
      <c r="I79"/>
      <c r="J79"/>
      <c r="K79"/>
      <c r="O79" s="79"/>
      <c r="Q79" s="79" t="s">
        <v>107</v>
      </c>
      <c r="U79" s="13">
        <v>1963</v>
      </c>
      <c r="V79" s="7"/>
      <c r="W79" s="7"/>
    </row>
    <row r="80" spans="9:23" x14ac:dyDescent="0.25">
      <c r="I80"/>
      <c r="J80"/>
      <c r="K80"/>
      <c r="O80" s="79"/>
      <c r="Q80" s="79" t="s">
        <v>108</v>
      </c>
      <c r="U80" s="13">
        <v>1962</v>
      </c>
      <c r="V80" s="7"/>
      <c r="W80" s="7"/>
    </row>
    <row r="81" spans="9:23" x14ac:dyDescent="0.25">
      <c r="I81"/>
      <c r="J81"/>
      <c r="K81"/>
      <c r="O81" s="79"/>
      <c r="Q81" s="79" t="s">
        <v>109</v>
      </c>
      <c r="U81" s="13">
        <v>1961</v>
      </c>
      <c r="V81" s="7"/>
      <c r="W81" s="7"/>
    </row>
    <row r="82" spans="9:23" x14ac:dyDescent="0.25">
      <c r="I82"/>
      <c r="J82"/>
      <c r="K82"/>
      <c r="O82" s="79"/>
      <c r="Q82" s="79" t="s">
        <v>110</v>
      </c>
      <c r="U82" s="13">
        <v>1960</v>
      </c>
      <c r="V82" s="7"/>
      <c r="W82" s="7"/>
    </row>
    <row r="83" spans="9:23" x14ac:dyDescent="0.25">
      <c r="I83"/>
      <c r="J83"/>
      <c r="K83"/>
      <c r="O83" s="79"/>
      <c r="Q83" s="79" t="s">
        <v>111</v>
      </c>
      <c r="U83" s="13">
        <v>1959</v>
      </c>
      <c r="V83" s="7"/>
      <c r="W83" s="7"/>
    </row>
    <row r="84" spans="9:23" x14ac:dyDescent="0.25">
      <c r="I84"/>
      <c r="J84"/>
      <c r="K84"/>
      <c r="O84" s="79"/>
      <c r="Q84" s="79" t="s">
        <v>112</v>
      </c>
      <c r="U84" s="13">
        <v>1958</v>
      </c>
      <c r="V84" s="7"/>
      <c r="W84" s="7"/>
    </row>
    <row r="85" spans="9:23" x14ac:dyDescent="0.25">
      <c r="I85"/>
      <c r="J85"/>
      <c r="K85"/>
      <c r="O85" s="79"/>
      <c r="Q85" s="79" t="s">
        <v>113</v>
      </c>
      <c r="U85" s="13">
        <v>1957</v>
      </c>
      <c r="V85" s="7"/>
      <c r="W85" s="7"/>
    </row>
    <row r="86" spans="9:23" x14ac:dyDescent="0.25">
      <c r="I86"/>
      <c r="J86"/>
      <c r="K86"/>
      <c r="O86" s="79"/>
      <c r="Q86" s="79" t="s">
        <v>114</v>
      </c>
      <c r="U86" s="13">
        <v>1956</v>
      </c>
      <c r="V86" s="7"/>
      <c r="W86" s="7"/>
    </row>
    <row r="87" spans="9:23" x14ac:dyDescent="0.25">
      <c r="I87"/>
      <c r="J87"/>
      <c r="K87"/>
      <c r="O87" s="79"/>
      <c r="Q87" s="79" t="s">
        <v>115</v>
      </c>
      <c r="U87" s="13">
        <v>1955</v>
      </c>
      <c r="V87" s="7"/>
      <c r="W87" s="7"/>
    </row>
    <row r="88" spans="9:23" x14ac:dyDescent="0.25">
      <c r="I88"/>
      <c r="J88"/>
      <c r="K88"/>
      <c r="O88" s="79"/>
      <c r="Q88" s="79" t="s">
        <v>116</v>
      </c>
      <c r="U88" s="13">
        <v>1954</v>
      </c>
      <c r="V88" s="7"/>
      <c r="W88" s="7"/>
    </row>
    <row r="89" spans="9:23" x14ac:dyDescent="0.25">
      <c r="I89"/>
      <c r="J89"/>
      <c r="K89"/>
      <c r="O89" s="79"/>
      <c r="Q89" s="79" t="s">
        <v>117</v>
      </c>
      <c r="U89" s="13">
        <v>1953</v>
      </c>
      <c r="V89" s="7"/>
      <c r="W89" s="7"/>
    </row>
    <row r="90" spans="9:23" x14ac:dyDescent="0.25">
      <c r="I90"/>
      <c r="J90"/>
      <c r="K90"/>
      <c r="O90" s="79"/>
      <c r="Q90" s="79" t="s">
        <v>118</v>
      </c>
      <c r="U90" s="13">
        <v>1952</v>
      </c>
      <c r="V90" s="7"/>
      <c r="W90" s="7"/>
    </row>
    <row r="91" spans="9:23" x14ac:dyDescent="0.25">
      <c r="I91"/>
      <c r="J91"/>
      <c r="K91"/>
      <c r="O91" s="79"/>
      <c r="Q91" s="79" t="s">
        <v>119</v>
      </c>
      <c r="U91" s="13">
        <v>1951</v>
      </c>
      <c r="V91" s="7"/>
      <c r="W91" s="7"/>
    </row>
    <row r="92" spans="9:23" x14ac:dyDescent="0.25">
      <c r="I92"/>
      <c r="J92"/>
      <c r="K92"/>
      <c r="O92" s="79"/>
      <c r="Q92" s="79" t="s">
        <v>120</v>
      </c>
      <c r="U92" s="13">
        <v>1950</v>
      </c>
      <c r="V92" s="7"/>
      <c r="W92" s="7"/>
    </row>
    <row r="93" spans="9:23" x14ac:dyDescent="0.25">
      <c r="I93"/>
      <c r="J93"/>
      <c r="K93"/>
      <c r="O93" s="79"/>
      <c r="Q93" s="79" t="s">
        <v>121</v>
      </c>
      <c r="U93" s="13">
        <v>1949</v>
      </c>
      <c r="V93" s="7"/>
      <c r="W93" s="7"/>
    </row>
    <row r="94" spans="9:23" x14ac:dyDescent="0.25">
      <c r="I94"/>
      <c r="J94"/>
      <c r="K94"/>
      <c r="O94" s="79"/>
      <c r="Q94" s="79" t="s">
        <v>122</v>
      </c>
      <c r="U94" s="13">
        <v>1948</v>
      </c>
      <c r="V94" s="7"/>
      <c r="W94" s="7"/>
    </row>
    <row r="95" spans="9:23" x14ac:dyDescent="0.25">
      <c r="I95"/>
      <c r="J95"/>
      <c r="K95"/>
      <c r="O95" s="79"/>
      <c r="Q95" s="79" t="s">
        <v>123</v>
      </c>
      <c r="U95" s="13">
        <v>1947</v>
      </c>
      <c r="V95" s="7"/>
      <c r="W95" s="7"/>
    </row>
    <row r="96" spans="9:23" x14ac:dyDescent="0.25">
      <c r="I96"/>
      <c r="J96"/>
      <c r="K96"/>
      <c r="O96" s="79"/>
      <c r="Q96" s="79" t="s">
        <v>124</v>
      </c>
      <c r="U96" s="13">
        <v>1946</v>
      </c>
      <c r="V96" s="7"/>
      <c r="W96" s="7"/>
    </row>
    <row r="97" spans="9:23" x14ac:dyDescent="0.25">
      <c r="I97"/>
      <c r="J97"/>
      <c r="K97"/>
      <c r="O97" s="79"/>
      <c r="Q97" s="79" t="s">
        <v>125</v>
      </c>
      <c r="U97" s="13">
        <v>1945</v>
      </c>
      <c r="V97" s="7"/>
      <c r="W97" s="7"/>
    </row>
    <row r="98" spans="9:23" x14ac:dyDescent="0.25">
      <c r="I98"/>
      <c r="J98"/>
      <c r="K98"/>
      <c r="O98" s="79"/>
      <c r="Q98" s="79" t="s">
        <v>126</v>
      </c>
      <c r="U98" s="13">
        <v>1944</v>
      </c>
      <c r="V98" s="7"/>
      <c r="W98" s="7"/>
    </row>
    <row r="99" spans="9:23" x14ac:dyDescent="0.25">
      <c r="I99"/>
      <c r="J99"/>
      <c r="K99"/>
      <c r="O99" s="79"/>
      <c r="Q99" s="79" t="s">
        <v>127</v>
      </c>
      <c r="U99" s="13">
        <v>1943</v>
      </c>
      <c r="V99" s="7"/>
      <c r="W99" s="7"/>
    </row>
    <row r="100" spans="9:23" x14ac:dyDescent="0.25">
      <c r="I100"/>
      <c r="J100"/>
      <c r="K100"/>
      <c r="O100" s="79"/>
      <c r="Q100" s="79" t="s">
        <v>128</v>
      </c>
      <c r="U100" s="13">
        <v>1942</v>
      </c>
      <c r="V100" s="7"/>
      <c r="W100" s="7"/>
    </row>
    <row r="101" spans="9:23" x14ac:dyDescent="0.25">
      <c r="I101"/>
      <c r="J101"/>
      <c r="K101"/>
      <c r="O101" s="79"/>
      <c r="Q101" s="79" t="s">
        <v>129</v>
      </c>
      <c r="U101" s="13">
        <v>1941</v>
      </c>
      <c r="V101" s="7"/>
      <c r="W101" s="7"/>
    </row>
    <row r="102" spans="9:23" x14ac:dyDescent="0.25">
      <c r="I102"/>
      <c r="J102"/>
      <c r="K102"/>
      <c r="O102" s="79"/>
      <c r="Q102" s="79" t="s">
        <v>130</v>
      </c>
      <c r="U102" s="13">
        <v>1940</v>
      </c>
      <c r="V102" s="7"/>
      <c r="W102" s="7"/>
    </row>
    <row r="103" spans="9:23" x14ac:dyDescent="0.25">
      <c r="I103"/>
      <c r="J103"/>
      <c r="K103"/>
      <c r="O103" s="79"/>
      <c r="Q103" s="79" t="s">
        <v>131</v>
      </c>
      <c r="U103" s="13">
        <v>1939</v>
      </c>
      <c r="V103" s="7"/>
      <c r="W103" s="7"/>
    </row>
    <row r="104" spans="9:23" x14ac:dyDescent="0.25">
      <c r="I104"/>
      <c r="J104"/>
      <c r="K104"/>
      <c r="O104" s="79"/>
      <c r="Q104" s="79" t="s">
        <v>132</v>
      </c>
      <c r="U104" s="13">
        <v>1938</v>
      </c>
      <c r="V104" s="7"/>
      <c r="W104" s="7"/>
    </row>
    <row r="105" spans="9:23" x14ac:dyDescent="0.25">
      <c r="I105"/>
      <c r="J105"/>
      <c r="K105"/>
      <c r="O105" s="79"/>
      <c r="Q105" s="79" t="s">
        <v>133</v>
      </c>
      <c r="U105" s="13">
        <v>1937</v>
      </c>
      <c r="V105" s="7"/>
      <c r="W105" s="7"/>
    </row>
    <row r="106" spans="9:23" x14ac:dyDescent="0.25">
      <c r="I106"/>
      <c r="J106"/>
      <c r="K106"/>
      <c r="O106" s="79"/>
      <c r="Q106" s="79" t="s">
        <v>134</v>
      </c>
      <c r="U106" s="13">
        <v>1936</v>
      </c>
      <c r="V106" s="7"/>
      <c r="W106" s="7"/>
    </row>
    <row r="107" spans="9:23" x14ac:dyDescent="0.25">
      <c r="I107"/>
      <c r="J107"/>
      <c r="K107"/>
      <c r="O107" s="79"/>
      <c r="Q107" s="79" t="s">
        <v>135</v>
      </c>
      <c r="U107" s="13">
        <v>1935</v>
      </c>
      <c r="V107" s="7"/>
      <c r="W107" s="7"/>
    </row>
    <row r="108" spans="9:23" x14ac:dyDescent="0.25">
      <c r="I108"/>
      <c r="J108"/>
      <c r="K108"/>
      <c r="O108" s="79"/>
      <c r="Q108" s="79" t="s">
        <v>136</v>
      </c>
      <c r="U108" s="13">
        <v>1934</v>
      </c>
      <c r="V108" s="7"/>
      <c r="W108" s="7"/>
    </row>
    <row r="109" spans="9:23" x14ac:dyDescent="0.25">
      <c r="I109"/>
      <c r="J109"/>
      <c r="K109"/>
      <c r="O109" s="79"/>
      <c r="Q109" s="79" t="s">
        <v>137</v>
      </c>
      <c r="U109" s="13">
        <v>1933</v>
      </c>
      <c r="V109" s="7"/>
      <c r="W109" s="7"/>
    </row>
    <row r="110" spans="9:23" x14ac:dyDescent="0.25">
      <c r="I110"/>
      <c r="J110"/>
      <c r="K110"/>
      <c r="O110" s="79"/>
      <c r="Q110" s="79" t="s">
        <v>138</v>
      </c>
      <c r="U110" s="13">
        <v>1932</v>
      </c>
      <c r="V110" s="7"/>
      <c r="W110" s="7"/>
    </row>
    <row r="111" spans="9:23" x14ac:dyDescent="0.25">
      <c r="I111"/>
      <c r="J111"/>
      <c r="K111"/>
      <c r="O111" s="79"/>
      <c r="Q111" s="79" t="s">
        <v>139</v>
      </c>
      <c r="U111" s="13">
        <v>1931</v>
      </c>
      <c r="V111" s="7"/>
      <c r="W111" s="7"/>
    </row>
    <row r="112" spans="9:23" x14ac:dyDescent="0.25">
      <c r="I112"/>
      <c r="J112"/>
      <c r="K112"/>
      <c r="O112" s="79"/>
      <c r="Q112" s="79" t="s">
        <v>140</v>
      </c>
      <c r="U112" s="13">
        <v>1930</v>
      </c>
      <c r="V112" s="7"/>
      <c r="W112" s="7"/>
    </row>
    <row r="113" spans="9:23" x14ac:dyDescent="0.25">
      <c r="I113"/>
      <c r="J113"/>
      <c r="K113"/>
      <c r="O113" s="79"/>
      <c r="Q113" s="79" t="s">
        <v>141</v>
      </c>
      <c r="U113" s="13">
        <v>1929</v>
      </c>
      <c r="V113" s="7"/>
      <c r="W113" s="7"/>
    </row>
    <row r="114" spans="9:23" x14ac:dyDescent="0.25">
      <c r="I114"/>
      <c r="J114"/>
      <c r="K114"/>
      <c r="O114" s="79"/>
      <c r="Q114" s="79" t="s">
        <v>142</v>
      </c>
      <c r="U114" s="13">
        <v>1928</v>
      </c>
      <c r="V114" s="7"/>
      <c r="W114" s="7"/>
    </row>
    <row r="115" spans="9:23" x14ac:dyDescent="0.25">
      <c r="I115"/>
      <c r="J115"/>
      <c r="K115"/>
      <c r="O115" s="79"/>
      <c r="Q115" s="79" t="s">
        <v>143</v>
      </c>
      <c r="U115" s="13">
        <v>1927</v>
      </c>
      <c r="V115" s="7"/>
      <c r="W115" s="7"/>
    </row>
    <row r="116" spans="9:23" x14ac:dyDescent="0.25">
      <c r="O116" s="79"/>
      <c r="Q116" s="79" t="s">
        <v>144</v>
      </c>
      <c r="U116" s="13">
        <v>1926</v>
      </c>
      <c r="V116" s="7"/>
      <c r="W116" s="7"/>
    </row>
    <row r="117" spans="9:23" x14ac:dyDescent="0.25">
      <c r="O117" s="79"/>
      <c r="Q117" s="79" t="s">
        <v>145</v>
      </c>
      <c r="U117" s="13">
        <v>1925</v>
      </c>
      <c r="V117" s="7"/>
      <c r="W117" s="7"/>
    </row>
    <row r="118" spans="9:23" x14ac:dyDescent="0.25">
      <c r="O118" s="79"/>
      <c r="Q118" s="79" t="s">
        <v>146</v>
      </c>
      <c r="U118" s="13">
        <v>1924</v>
      </c>
      <c r="V118" s="7"/>
      <c r="W118" s="7"/>
    </row>
    <row r="119" spans="9:23" x14ac:dyDescent="0.25">
      <c r="O119" s="79"/>
      <c r="Q119" s="79" t="s">
        <v>147</v>
      </c>
      <c r="U119" s="13">
        <v>1923</v>
      </c>
      <c r="V119" s="7"/>
      <c r="W119" s="7"/>
    </row>
    <row r="120" spans="9:23" x14ac:dyDescent="0.25">
      <c r="O120" s="79"/>
      <c r="Q120" s="79" t="s">
        <v>148</v>
      </c>
      <c r="U120" s="13">
        <v>1922</v>
      </c>
      <c r="V120" s="7"/>
      <c r="W120" s="7"/>
    </row>
    <row r="121" spans="9:23" x14ac:dyDescent="0.25">
      <c r="Q121" s="79" t="s">
        <v>149</v>
      </c>
      <c r="U121" s="13">
        <v>1921</v>
      </c>
      <c r="V121" s="7"/>
      <c r="W121" s="7"/>
    </row>
    <row r="122" spans="9:23" x14ac:dyDescent="0.25">
      <c r="Q122" s="79" t="s">
        <v>150</v>
      </c>
      <c r="U122" s="13">
        <v>1920</v>
      </c>
      <c r="V122" s="7"/>
      <c r="W122" s="7"/>
    </row>
    <row r="123" spans="9:23" x14ac:dyDescent="0.25">
      <c r="Q123" s="79" t="s">
        <v>179</v>
      </c>
      <c r="U123" s="13">
        <v>1919</v>
      </c>
      <c r="V123" s="7"/>
      <c r="W123" s="7"/>
    </row>
    <row r="124" spans="9:23" x14ac:dyDescent="0.25">
      <c r="Q124" s="79" t="s">
        <v>180</v>
      </c>
      <c r="U124" s="13">
        <v>1918</v>
      </c>
      <c r="V124" s="7"/>
      <c r="W124" s="7"/>
    </row>
    <row r="125" spans="9:23" x14ac:dyDescent="0.25">
      <c r="Q125" s="79" t="s">
        <v>181</v>
      </c>
      <c r="U125" s="13">
        <v>1917</v>
      </c>
      <c r="V125" s="7"/>
      <c r="W125" s="7"/>
    </row>
    <row r="126" spans="9:23" x14ac:dyDescent="0.25">
      <c r="Q126" s="79" t="s">
        <v>182</v>
      </c>
      <c r="U126" s="13">
        <v>1916</v>
      </c>
      <c r="V126" s="7"/>
      <c r="W126" s="7"/>
    </row>
    <row r="127" spans="9:23" x14ac:dyDescent="0.25">
      <c r="Q127" s="79" t="s">
        <v>183</v>
      </c>
      <c r="U127" s="13">
        <v>1915</v>
      </c>
    </row>
    <row r="128" spans="9:23" x14ac:dyDescent="0.25">
      <c r="Q128" s="79" t="s">
        <v>190</v>
      </c>
      <c r="U128" s="13">
        <v>1914</v>
      </c>
    </row>
    <row r="129" spans="17:21" x14ac:dyDescent="0.25">
      <c r="Q129" s="79" t="s">
        <v>191</v>
      </c>
      <c r="U129" s="13">
        <v>1913</v>
      </c>
    </row>
    <row r="130" spans="17:21" x14ac:dyDescent="0.25">
      <c r="Q130" s="79" t="s">
        <v>192</v>
      </c>
      <c r="U130" s="13">
        <v>1912</v>
      </c>
    </row>
    <row r="131" spans="17:21" x14ac:dyDescent="0.25">
      <c r="Q131" s="79" t="s">
        <v>193</v>
      </c>
      <c r="U131" s="13">
        <v>1911</v>
      </c>
    </row>
    <row r="132" spans="17:21" x14ac:dyDescent="0.25">
      <c r="Q132" s="79" t="s">
        <v>194</v>
      </c>
      <c r="U132" s="13">
        <v>1910</v>
      </c>
    </row>
    <row r="133" spans="17:21" x14ac:dyDescent="0.25">
      <c r="Q133" s="79" t="s">
        <v>195</v>
      </c>
      <c r="U133" s="13">
        <v>1909</v>
      </c>
    </row>
    <row r="134" spans="17:21" x14ac:dyDescent="0.25">
      <c r="Q134" s="79" t="s">
        <v>196</v>
      </c>
      <c r="U134" s="13">
        <v>1908</v>
      </c>
    </row>
    <row r="135" spans="17:21" x14ac:dyDescent="0.25">
      <c r="U135" s="13">
        <v>1907</v>
      </c>
    </row>
    <row r="136" spans="17:21" x14ac:dyDescent="0.25">
      <c r="U136" s="13">
        <v>1906</v>
      </c>
    </row>
    <row r="137" spans="17:21" x14ac:dyDescent="0.25">
      <c r="U137" s="13">
        <v>1905</v>
      </c>
    </row>
    <row r="138" spans="17:21" x14ac:dyDescent="0.25">
      <c r="U138" s="13">
        <v>1904</v>
      </c>
    </row>
    <row r="139" spans="17:21" x14ac:dyDescent="0.25">
      <c r="U139" s="13">
        <v>1903</v>
      </c>
    </row>
    <row r="140" spans="17:21" x14ac:dyDescent="0.25">
      <c r="U140" s="13">
        <v>1902</v>
      </c>
    </row>
    <row r="141" spans="17:21" x14ac:dyDescent="0.25">
      <c r="U141" s="13">
        <v>1901</v>
      </c>
    </row>
    <row r="142" spans="17:21" x14ac:dyDescent="0.25">
      <c r="U142" s="13">
        <v>1900</v>
      </c>
    </row>
  </sheetData>
  <sheetProtection sheet="1" objects="1" scenarios="1" selectLockedCells="1"/>
  <mergeCells count="7">
    <mergeCell ref="B5:B6"/>
    <mergeCell ref="M5:M6"/>
    <mergeCell ref="I1:K3"/>
    <mergeCell ref="C5:D5"/>
    <mergeCell ref="E5:H5"/>
    <mergeCell ref="J5:K5"/>
    <mergeCell ref="L5:L6"/>
  </mergeCells>
  <phoneticPr fontId="0" type="noConversion"/>
  <dataValidations count="7">
    <dataValidation type="list" operator="equal" allowBlank="1" showInputMessage="1" showErrorMessage="1" sqref="J7:K56">
      <formula1>$V$2:$V$4</formula1>
    </dataValidation>
    <dataValidation type="list" allowBlank="1" showInputMessage="1" showErrorMessage="1" sqref="C7:C56 E7:E56">
      <formula1>$P$2:$P$32</formula1>
    </dataValidation>
    <dataValidation type="list" allowBlank="1" showInputMessage="1" showErrorMessage="1" sqref="D7:D56 F7:F56">
      <formula1>$R$2:$R$13</formula1>
    </dataValidation>
    <dataValidation type="list" allowBlank="1" showInputMessage="1" showErrorMessage="1" sqref="H7:H56">
      <formula1>$Q$2:$Q$134</formula1>
    </dataValidation>
    <dataValidation type="list" allowBlank="1" showInputMessage="1" showErrorMessage="1" sqref="B7:B56">
      <formula1>$AB$2:$AB$4</formula1>
    </dataValidation>
    <dataValidation type="list" allowBlank="1" showInputMessage="1" showErrorMessage="1" sqref="I7:I56">
      <formula1>$S$2:$S$3</formula1>
    </dataValidation>
    <dataValidation type="list" allowBlank="1" showInputMessage="1" showErrorMessage="1" sqref="G7:G56">
      <formula1>$U$2:$U$142</formula1>
    </dataValidation>
  </dataValidations>
  <pageMargins left="0.49" right="0.52" top="0.35" bottom="0.86" header="0.35" footer="0.32"/>
  <pageSetup paperSize="9" orientation="portrait" r:id="rId1"/>
  <headerFooter alignWithMargins="0">
    <oddFooter>&amp;LPrière de renvoyer à l'adresse suivante : donneesepibac@invs.sante.fr ou
Institut de Veille Sanitaire – Département des Maladies Infectieuses – 12, rue du Val d’Osne, 94 415 SAINT MAURICE CEDEX Tel : 01 41 79 67 21  Fax : 01 41 79 67 69</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7">
    <tabColor indexed="50"/>
  </sheetPr>
  <dimension ref="A1:AB127"/>
  <sheetViews>
    <sheetView showGridLines="0" workbookViewId="0">
      <pane ySplit="6" topLeftCell="A7" activePane="bottomLeft" state="frozen"/>
      <selection pane="bottomLeft" activeCell="B7" sqref="B7"/>
    </sheetView>
  </sheetViews>
  <sheetFormatPr baseColWidth="10" defaultRowHeight="13.5" x14ac:dyDescent="0.25"/>
  <cols>
    <col min="1" max="1" width="2.28515625" style="165" customWidth="1"/>
    <col min="2" max="2" width="14.140625" customWidth="1"/>
    <col min="3" max="8" width="6.140625" customWidth="1"/>
    <col min="9" max="11" width="6.5703125" style="7" customWidth="1"/>
    <col min="12" max="12" width="7.7109375" customWidth="1"/>
    <col min="13" max="13" width="12.7109375" customWidth="1"/>
    <col min="14" max="14" width="5.85546875" hidden="1" customWidth="1"/>
    <col min="15" max="15" width="7.7109375" hidden="1" customWidth="1"/>
    <col min="16" max="17" width="4" hidden="1" customWidth="1"/>
    <col min="18" max="18" width="4.85546875" hidden="1" customWidth="1"/>
    <col min="19" max="19" width="4.5703125" hidden="1" customWidth="1"/>
    <col min="20" max="20" width="3.85546875" hidden="1" customWidth="1"/>
    <col min="21" max="21" width="5.5703125" style="13" hidden="1" customWidth="1"/>
    <col min="22" max="22" width="13.42578125" hidden="1" customWidth="1"/>
    <col min="23" max="23" width="11.85546875" hidden="1" customWidth="1"/>
    <col min="24" max="24" width="0.28515625" hidden="1" customWidth="1"/>
    <col min="25" max="25" width="11.140625" hidden="1" customWidth="1"/>
    <col min="26" max="26" width="0.28515625" hidden="1" customWidth="1"/>
    <col min="27" max="27" width="15.7109375" hidden="1" customWidth="1"/>
    <col min="28" max="28" width="6.85546875" hidden="1" customWidth="1"/>
    <col min="29" max="29" width="11.42578125" customWidth="1"/>
  </cols>
  <sheetData>
    <row r="1" spans="1:28" ht="16.5" x14ac:dyDescent="0.25">
      <c r="B1" s="125" t="s">
        <v>14</v>
      </c>
      <c r="C1" s="125"/>
      <c r="D1" s="126"/>
      <c r="E1" s="137" t="str">
        <f>IF('Haemophilus influenzae'!F1&lt;&gt;"",'Haemophilus influenzae'!F1,"")</f>
        <v/>
      </c>
      <c r="F1" s="128" t="s">
        <v>8</v>
      </c>
      <c r="G1" s="68" t="str">
        <f>IF('Haemophilus influenzae'!I1&lt;&gt;"",'Haemophilus influenzae'!I1,"")</f>
        <v/>
      </c>
      <c r="H1" s="335" t="s">
        <v>197</v>
      </c>
      <c r="I1" s="335"/>
      <c r="J1" s="335"/>
      <c r="K1" s="30"/>
      <c r="L1" s="30"/>
      <c r="O1" s="79"/>
      <c r="P1" s="169" t="s">
        <v>6</v>
      </c>
      <c r="Q1" s="169" t="s">
        <v>5</v>
      </c>
      <c r="R1" s="170" t="s">
        <v>4</v>
      </c>
      <c r="S1" s="169" t="s">
        <v>1</v>
      </c>
      <c r="T1" s="170" t="s">
        <v>41</v>
      </c>
      <c r="U1" s="169" t="s">
        <v>8</v>
      </c>
      <c r="V1" s="171" t="s">
        <v>170</v>
      </c>
      <c r="W1" s="172" t="s">
        <v>159</v>
      </c>
      <c r="X1" s="169" t="s">
        <v>160</v>
      </c>
      <c r="Y1" s="169" t="s">
        <v>167</v>
      </c>
      <c r="Z1" s="170" t="s">
        <v>169</v>
      </c>
      <c r="AA1" s="170" t="s">
        <v>12</v>
      </c>
      <c r="AB1" s="169" t="s">
        <v>174</v>
      </c>
    </row>
    <row r="2" spans="1:28" ht="15" x14ac:dyDescent="0.25">
      <c r="B2" s="125"/>
      <c r="C2" s="68"/>
      <c r="D2" s="30"/>
      <c r="E2" s="30" t="s">
        <v>16</v>
      </c>
      <c r="F2" s="30"/>
      <c r="G2" s="129" t="str">
        <f>IF('Haemophilus influenzae'!G2&lt;&gt;"",'Haemophilus influenzae'!G2,"")</f>
        <v/>
      </c>
      <c r="H2" s="335"/>
      <c r="I2" s="335"/>
      <c r="J2" s="335"/>
      <c r="K2" s="30"/>
      <c r="L2" s="30"/>
      <c r="O2" s="79"/>
      <c r="P2" s="79" t="s">
        <v>42</v>
      </c>
      <c r="Q2" s="79" t="s">
        <v>51</v>
      </c>
      <c r="R2" s="79" t="s">
        <v>42</v>
      </c>
      <c r="S2" t="s">
        <v>9</v>
      </c>
      <c r="T2" s="7" t="s">
        <v>40</v>
      </c>
      <c r="U2" s="169">
        <v>2025</v>
      </c>
      <c r="V2" s="7" t="s">
        <v>154</v>
      </c>
      <c r="W2" s="7" t="s">
        <v>171</v>
      </c>
      <c r="X2" s="76">
        <v>1</v>
      </c>
      <c r="Y2" s="76" t="s">
        <v>161</v>
      </c>
      <c r="Z2" t="s">
        <v>17</v>
      </c>
      <c r="AA2" t="s">
        <v>37</v>
      </c>
      <c r="AB2" t="s">
        <v>9</v>
      </c>
    </row>
    <row r="3" spans="1:28" x14ac:dyDescent="0.25">
      <c r="B3" s="67" t="s">
        <v>216</v>
      </c>
      <c r="C3" s="66"/>
      <c r="D3" s="66"/>
      <c r="E3" s="69"/>
      <c r="F3" s="69"/>
      <c r="G3" s="30"/>
      <c r="H3" s="335"/>
      <c r="I3" s="335"/>
      <c r="J3" s="335"/>
      <c r="K3" s="30"/>
      <c r="L3" s="30"/>
      <c r="O3" s="79"/>
      <c r="P3" s="79" t="s">
        <v>43</v>
      </c>
      <c r="Q3" s="79" t="s">
        <v>42</v>
      </c>
      <c r="R3" s="79" t="s">
        <v>43</v>
      </c>
      <c r="S3" t="s">
        <v>10</v>
      </c>
      <c r="T3" s="7" t="s">
        <v>38</v>
      </c>
      <c r="U3" s="169">
        <v>2024</v>
      </c>
      <c r="V3" s="7" t="s">
        <v>38</v>
      </c>
      <c r="W3" s="7" t="s">
        <v>172</v>
      </c>
      <c r="X3" s="76">
        <v>2</v>
      </c>
      <c r="Y3" s="76" t="s">
        <v>162</v>
      </c>
      <c r="Z3" t="s">
        <v>18</v>
      </c>
      <c r="AA3" t="s">
        <v>52</v>
      </c>
      <c r="AB3" t="s">
        <v>40</v>
      </c>
    </row>
    <row r="4" spans="1:28" ht="17.25" thickBot="1" x14ac:dyDescent="0.35">
      <c r="B4" s="30"/>
      <c r="C4" s="30"/>
      <c r="D4" s="30"/>
      <c r="E4" s="30"/>
      <c r="F4" s="30"/>
      <c r="G4" s="1" t="s">
        <v>208</v>
      </c>
      <c r="H4" s="31"/>
      <c r="I4" s="31"/>
      <c r="J4" s="31"/>
      <c r="K4" s="30"/>
      <c r="L4" s="30"/>
      <c r="O4" s="79"/>
      <c r="P4" s="79" t="s">
        <v>44</v>
      </c>
      <c r="Q4" s="79" t="s">
        <v>43</v>
      </c>
      <c r="R4" s="79" t="s">
        <v>44</v>
      </c>
      <c r="T4" s="7" t="s">
        <v>11</v>
      </c>
      <c r="U4" s="169">
        <v>2023</v>
      </c>
      <c r="V4" s="7" t="s">
        <v>155</v>
      </c>
      <c r="W4" s="7" t="s">
        <v>173</v>
      </c>
      <c r="X4" s="76">
        <v>3</v>
      </c>
      <c r="Y4" s="76" t="s">
        <v>163</v>
      </c>
      <c r="Z4" t="s">
        <v>19</v>
      </c>
      <c r="AA4" t="s">
        <v>39</v>
      </c>
      <c r="AB4" t="s">
        <v>54</v>
      </c>
    </row>
    <row r="5" spans="1:28" ht="54.75" customHeight="1" x14ac:dyDescent="0.25">
      <c r="B5" s="342" t="s">
        <v>175</v>
      </c>
      <c r="C5" s="317" t="s">
        <v>0</v>
      </c>
      <c r="D5" s="318"/>
      <c r="E5" s="339" t="s">
        <v>186</v>
      </c>
      <c r="F5" s="339"/>
      <c r="G5" s="339"/>
      <c r="H5" s="340"/>
      <c r="I5" s="32" t="s">
        <v>1</v>
      </c>
      <c r="J5" s="317" t="s">
        <v>158</v>
      </c>
      <c r="K5" s="341"/>
      <c r="L5" s="337" t="s">
        <v>176</v>
      </c>
      <c r="M5" s="322" t="s">
        <v>189</v>
      </c>
      <c r="O5" s="79"/>
      <c r="P5" s="79" t="s">
        <v>45</v>
      </c>
      <c r="Q5" s="79" t="s">
        <v>44</v>
      </c>
      <c r="R5" s="79" t="s">
        <v>45</v>
      </c>
      <c r="U5" s="185">
        <v>2022</v>
      </c>
      <c r="V5" s="7"/>
      <c r="W5" s="7"/>
      <c r="X5" s="76">
        <v>4</v>
      </c>
      <c r="Y5" s="76" t="s">
        <v>164</v>
      </c>
      <c r="Z5" t="s">
        <v>20</v>
      </c>
      <c r="AA5" t="s">
        <v>40</v>
      </c>
    </row>
    <row r="6" spans="1:28" ht="39.75" customHeight="1" thickBot="1" x14ac:dyDescent="0.3">
      <c r="B6" s="343"/>
      <c r="C6" s="33" t="s">
        <v>6</v>
      </c>
      <c r="D6" s="34" t="s">
        <v>7</v>
      </c>
      <c r="E6" s="35" t="s">
        <v>6</v>
      </c>
      <c r="F6" s="35" t="s">
        <v>4</v>
      </c>
      <c r="G6" s="35" t="s">
        <v>8</v>
      </c>
      <c r="H6" s="157" t="s">
        <v>5</v>
      </c>
      <c r="I6" s="47" t="s">
        <v>35</v>
      </c>
      <c r="J6" s="131" t="s">
        <v>210</v>
      </c>
      <c r="K6" s="131" t="s">
        <v>156</v>
      </c>
      <c r="L6" s="344"/>
      <c r="M6" s="323"/>
      <c r="N6" s="3"/>
      <c r="O6" s="79"/>
      <c r="P6" s="79" t="s">
        <v>46</v>
      </c>
      <c r="Q6" s="79" t="s">
        <v>45</v>
      </c>
      <c r="R6" s="79" t="s">
        <v>46</v>
      </c>
      <c r="U6" s="185">
        <v>2021</v>
      </c>
      <c r="V6" s="7"/>
      <c r="W6" s="7"/>
      <c r="X6" s="76">
        <v>5</v>
      </c>
      <c r="Y6" s="76" t="s">
        <v>165</v>
      </c>
      <c r="Z6" t="s">
        <v>21</v>
      </c>
      <c r="AA6" t="s">
        <v>11</v>
      </c>
    </row>
    <row r="7" spans="1:28" ht="17.25" customHeight="1" x14ac:dyDescent="0.25">
      <c r="A7" s="165">
        <v>1</v>
      </c>
      <c r="B7" s="180"/>
      <c r="C7" s="84"/>
      <c r="D7" s="99"/>
      <c r="E7" s="100"/>
      <c r="F7" s="98"/>
      <c r="G7" s="18"/>
      <c r="H7" s="164"/>
      <c r="I7" s="38"/>
      <c r="J7" s="51"/>
      <c r="K7" s="17"/>
      <c r="L7" s="49"/>
      <c r="M7" s="180"/>
      <c r="O7" s="79"/>
      <c r="P7" s="79" t="s">
        <v>47</v>
      </c>
      <c r="Q7" s="79" t="s">
        <v>46</v>
      </c>
      <c r="R7" s="79" t="s">
        <v>47</v>
      </c>
      <c r="U7">
        <v>2020</v>
      </c>
      <c r="V7" s="7"/>
      <c r="W7" s="7"/>
      <c r="X7" s="76">
        <v>6</v>
      </c>
      <c r="Y7" s="76" t="s">
        <v>166</v>
      </c>
      <c r="Z7" t="s">
        <v>22</v>
      </c>
    </row>
    <row r="8" spans="1:28" ht="17.25" customHeight="1" x14ac:dyDescent="0.25">
      <c r="A8" s="165">
        <v>2</v>
      </c>
      <c r="B8" s="48"/>
      <c r="C8" s="87"/>
      <c r="D8" s="90"/>
      <c r="E8" s="91"/>
      <c r="F8" s="92"/>
      <c r="G8" s="21"/>
      <c r="H8" s="155"/>
      <c r="I8" s="19"/>
      <c r="J8" s="22"/>
      <c r="K8" s="23"/>
      <c r="L8" s="24"/>
      <c r="M8" s="181"/>
      <c r="O8" s="79"/>
      <c r="P8" s="79" t="s">
        <v>48</v>
      </c>
      <c r="Q8" s="79" t="s">
        <v>47</v>
      </c>
      <c r="R8" s="79" t="s">
        <v>48</v>
      </c>
      <c r="U8">
        <v>2019</v>
      </c>
      <c r="V8" s="7"/>
      <c r="W8" s="7"/>
      <c r="Z8" t="s">
        <v>23</v>
      </c>
    </row>
    <row r="9" spans="1:28" ht="17.25" customHeight="1" x14ac:dyDescent="0.25">
      <c r="A9" s="165">
        <v>3</v>
      </c>
      <c r="B9" s="48"/>
      <c r="C9" s="87"/>
      <c r="D9" s="90"/>
      <c r="E9" s="91"/>
      <c r="F9" s="92"/>
      <c r="G9" s="21"/>
      <c r="H9" s="155"/>
      <c r="I9" s="19"/>
      <c r="J9" s="22"/>
      <c r="K9" s="23"/>
      <c r="L9" s="24"/>
      <c r="M9" s="48"/>
      <c r="O9" s="79"/>
      <c r="P9" s="79" t="s">
        <v>49</v>
      </c>
      <c r="Q9" s="79" t="s">
        <v>48</v>
      </c>
      <c r="R9" s="79" t="s">
        <v>49</v>
      </c>
      <c r="U9">
        <v>2018</v>
      </c>
      <c r="V9" s="7"/>
      <c r="W9" s="7"/>
      <c r="Z9" t="s">
        <v>24</v>
      </c>
    </row>
    <row r="10" spans="1:28" ht="17.25" customHeight="1" x14ac:dyDescent="0.25">
      <c r="A10" s="165">
        <v>4</v>
      </c>
      <c r="B10" s="48"/>
      <c r="C10" s="87"/>
      <c r="D10" s="90"/>
      <c r="E10" s="91"/>
      <c r="F10" s="92"/>
      <c r="G10" s="21"/>
      <c r="H10" s="155"/>
      <c r="I10" s="19"/>
      <c r="J10" s="22"/>
      <c r="K10" s="23"/>
      <c r="L10" s="24"/>
      <c r="M10" s="48"/>
      <c r="O10" s="79"/>
      <c r="P10" s="79" t="s">
        <v>50</v>
      </c>
      <c r="Q10" s="79" t="s">
        <v>49</v>
      </c>
      <c r="R10" s="79" t="s">
        <v>50</v>
      </c>
      <c r="U10">
        <v>2017</v>
      </c>
      <c r="V10" s="7"/>
      <c r="W10" s="7"/>
      <c r="Z10" t="s">
        <v>25</v>
      </c>
    </row>
    <row r="11" spans="1:28" ht="17.25" customHeight="1" x14ac:dyDescent="0.25">
      <c r="A11" s="165">
        <v>5</v>
      </c>
      <c r="B11" s="48"/>
      <c r="C11" s="87"/>
      <c r="D11" s="90"/>
      <c r="E11" s="91"/>
      <c r="F11" s="92"/>
      <c r="G11" s="21"/>
      <c r="H11" s="155"/>
      <c r="I11" s="19"/>
      <c r="J11" s="22"/>
      <c r="K11" s="23"/>
      <c r="L11" s="24"/>
      <c r="M11" s="48"/>
      <c r="O11" s="79"/>
      <c r="P11" s="79" t="s">
        <v>57</v>
      </c>
      <c r="Q11" s="79" t="s">
        <v>50</v>
      </c>
      <c r="R11" s="79" t="s">
        <v>57</v>
      </c>
      <c r="U11">
        <v>2016</v>
      </c>
      <c r="V11" s="7"/>
      <c r="W11" s="7"/>
      <c r="Z11" t="s">
        <v>26</v>
      </c>
    </row>
    <row r="12" spans="1:28" ht="17.25" customHeight="1" x14ac:dyDescent="0.25">
      <c r="A12" s="165">
        <v>6</v>
      </c>
      <c r="B12" s="48"/>
      <c r="C12" s="87"/>
      <c r="D12" s="90"/>
      <c r="E12" s="91"/>
      <c r="F12" s="92"/>
      <c r="G12" s="21"/>
      <c r="H12" s="155"/>
      <c r="I12" s="19"/>
      <c r="J12" s="22"/>
      <c r="K12" s="23"/>
      <c r="L12" s="24"/>
      <c r="M12" s="48"/>
      <c r="O12" s="79"/>
      <c r="P12" s="79" t="s">
        <v>58</v>
      </c>
      <c r="Q12" s="79" t="s">
        <v>57</v>
      </c>
      <c r="R12" s="79" t="s">
        <v>58</v>
      </c>
      <c r="U12">
        <v>2015</v>
      </c>
      <c r="V12" s="7"/>
      <c r="W12" s="7"/>
      <c r="Z12" t="s">
        <v>27</v>
      </c>
    </row>
    <row r="13" spans="1:28" ht="17.25" customHeight="1" x14ac:dyDescent="0.25">
      <c r="A13" s="165">
        <v>7</v>
      </c>
      <c r="B13" s="48"/>
      <c r="C13" s="87"/>
      <c r="D13" s="90"/>
      <c r="E13" s="91"/>
      <c r="F13" s="92"/>
      <c r="G13" s="21"/>
      <c r="H13" s="155"/>
      <c r="I13" s="19"/>
      <c r="J13" s="22"/>
      <c r="K13" s="23"/>
      <c r="L13" s="24"/>
      <c r="M13" s="48"/>
      <c r="O13" s="79"/>
      <c r="P13" s="79" t="s">
        <v>59</v>
      </c>
      <c r="Q13" s="79" t="s">
        <v>58</v>
      </c>
      <c r="R13" s="79" t="s">
        <v>59</v>
      </c>
      <c r="U13">
        <v>2014</v>
      </c>
      <c r="V13" s="7"/>
      <c r="W13" s="7"/>
      <c r="Z13" t="s">
        <v>28</v>
      </c>
    </row>
    <row r="14" spans="1:28" ht="17.25" customHeight="1" x14ac:dyDescent="0.25">
      <c r="A14" s="165">
        <v>8</v>
      </c>
      <c r="B14" s="48"/>
      <c r="C14" s="87"/>
      <c r="D14" s="90"/>
      <c r="E14" s="91"/>
      <c r="F14" s="92"/>
      <c r="G14" s="21"/>
      <c r="H14" s="155"/>
      <c r="I14" s="19"/>
      <c r="J14" s="22"/>
      <c r="K14" s="23"/>
      <c r="L14" s="24"/>
      <c r="M14" s="48"/>
      <c r="O14" s="79"/>
      <c r="P14" s="79" t="s">
        <v>60</v>
      </c>
      <c r="Q14" s="79" t="s">
        <v>59</v>
      </c>
      <c r="U14">
        <v>2013</v>
      </c>
      <c r="V14" s="7"/>
      <c r="W14" s="7"/>
      <c r="Z14" t="s">
        <v>29</v>
      </c>
    </row>
    <row r="15" spans="1:28" ht="17.25" customHeight="1" x14ac:dyDescent="0.25">
      <c r="A15" s="165">
        <v>9</v>
      </c>
      <c r="B15" s="48"/>
      <c r="C15" s="87"/>
      <c r="D15" s="90"/>
      <c r="E15" s="91"/>
      <c r="F15" s="92"/>
      <c r="G15" s="21"/>
      <c r="H15" s="155"/>
      <c r="I15" s="19"/>
      <c r="J15" s="22"/>
      <c r="K15" s="23"/>
      <c r="L15" s="24"/>
      <c r="M15" s="48"/>
      <c r="O15" s="79"/>
      <c r="P15" s="79" t="s">
        <v>55</v>
      </c>
      <c r="Q15" s="79" t="s">
        <v>60</v>
      </c>
      <c r="U15">
        <v>2012</v>
      </c>
      <c r="V15" s="7"/>
      <c r="W15" s="7"/>
      <c r="Z15" t="s">
        <v>30</v>
      </c>
    </row>
    <row r="16" spans="1:28" ht="17.25" customHeight="1" x14ac:dyDescent="0.25">
      <c r="A16" s="165">
        <v>10</v>
      </c>
      <c r="B16" s="48"/>
      <c r="C16" s="87"/>
      <c r="D16" s="90"/>
      <c r="E16" s="91"/>
      <c r="F16" s="92"/>
      <c r="G16" s="21"/>
      <c r="H16" s="155"/>
      <c r="I16" s="19"/>
      <c r="J16" s="22"/>
      <c r="K16" s="23"/>
      <c r="L16" s="24"/>
      <c r="M16" s="48"/>
      <c r="O16" s="79"/>
      <c r="P16" s="79" t="s">
        <v>56</v>
      </c>
      <c r="Q16" s="79" t="s">
        <v>55</v>
      </c>
      <c r="U16">
        <v>2011</v>
      </c>
      <c r="V16" s="7"/>
      <c r="W16" s="7"/>
      <c r="Z16" t="s">
        <v>168</v>
      </c>
    </row>
    <row r="17" spans="1:26" ht="17.25" customHeight="1" x14ac:dyDescent="0.25">
      <c r="A17" s="165">
        <v>11</v>
      </c>
      <c r="B17" s="48"/>
      <c r="C17" s="87"/>
      <c r="D17" s="90"/>
      <c r="E17" s="91"/>
      <c r="F17" s="92"/>
      <c r="G17" s="21"/>
      <c r="H17" s="155"/>
      <c r="I17" s="19"/>
      <c r="J17" s="22"/>
      <c r="K17" s="23"/>
      <c r="L17" s="24"/>
      <c r="M17" s="48"/>
      <c r="O17" s="79"/>
      <c r="P17" s="79" t="s">
        <v>61</v>
      </c>
      <c r="Q17" s="79" t="s">
        <v>56</v>
      </c>
      <c r="U17">
        <v>2010</v>
      </c>
      <c r="V17" s="7"/>
      <c r="W17" s="7"/>
      <c r="Z17" t="s">
        <v>31</v>
      </c>
    </row>
    <row r="18" spans="1:26" ht="17.25" customHeight="1" x14ac:dyDescent="0.25">
      <c r="A18" s="165">
        <v>12</v>
      </c>
      <c r="B18" s="48"/>
      <c r="C18" s="87"/>
      <c r="D18" s="90"/>
      <c r="E18" s="91"/>
      <c r="F18" s="92"/>
      <c r="G18" s="21"/>
      <c r="H18" s="155"/>
      <c r="I18" s="19"/>
      <c r="J18" s="22"/>
      <c r="K18" s="23"/>
      <c r="L18" s="24"/>
      <c r="M18" s="48"/>
      <c r="O18" s="79"/>
      <c r="P18" s="79" t="s">
        <v>62</v>
      </c>
      <c r="Q18" s="79" t="s">
        <v>61</v>
      </c>
      <c r="U18" s="13">
        <v>2009</v>
      </c>
      <c r="V18" s="7"/>
      <c r="W18" s="7"/>
      <c r="Z18" t="s">
        <v>32</v>
      </c>
    </row>
    <row r="19" spans="1:26" ht="17.25" customHeight="1" x14ac:dyDescent="0.25">
      <c r="A19" s="165">
        <v>13</v>
      </c>
      <c r="B19" s="48"/>
      <c r="C19" s="87"/>
      <c r="D19" s="90"/>
      <c r="E19" s="91"/>
      <c r="F19" s="92"/>
      <c r="G19" s="21"/>
      <c r="H19" s="155"/>
      <c r="I19" s="19"/>
      <c r="J19" s="22"/>
      <c r="K19" s="23"/>
      <c r="L19" s="24"/>
      <c r="M19" s="48"/>
      <c r="O19" s="79"/>
      <c r="P19" s="79" t="s">
        <v>63</v>
      </c>
      <c r="Q19" s="79" t="s">
        <v>62</v>
      </c>
      <c r="U19" s="13">
        <v>2008</v>
      </c>
      <c r="V19" s="7"/>
      <c r="W19" s="7"/>
      <c r="Z19" t="s">
        <v>33</v>
      </c>
    </row>
    <row r="20" spans="1:26" ht="17.25" customHeight="1" x14ac:dyDescent="0.25">
      <c r="A20" s="165">
        <v>14</v>
      </c>
      <c r="B20" s="48"/>
      <c r="C20" s="87"/>
      <c r="D20" s="90"/>
      <c r="E20" s="91"/>
      <c r="F20" s="92"/>
      <c r="G20" s="21"/>
      <c r="H20" s="155"/>
      <c r="I20" s="19"/>
      <c r="J20" s="22"/>
      <c r="K20" s="23"/>
      <c r="L20" s="24"/>
      <c r="M20" s="48"/>
      <c r="O20" s="79"/>
      <c r="P20" s="79" t="s">
        <v>64</v>
      </c>
      <c r="Q20" s="79" t="s">
        <v>63</v>
      </c>
      <c r="U20" s="13">
        <v>2007</v>
      </c>
      <c r="V20" s="7"/>
      <c r="W20" s="7"/>
      <c r="Z20" t="s">
        <v>34</v>
      </c>
    </row>
    <row r="21" spans="1:26" ht="17.25" customHeight="1" x14ac:dyDescent="0.25">
      <c r="A21" s="165">
        <v>15</v>
      </c>
      <c r="B21" s="48"/>
      <c r="C21" s="87"/>
      <c r="D21" s="90"/>
      <c r="E21" s="91"/>
      <c r="F21" s="92"/>
      <c r="G21" s="21"/>
      <c r="H21" s="155"/>
      <c r="I21" s="19"/>
      <c r="J21" s="22"/>
      <c r="K21" s="23"/>
      <c r="L21" s="24"/>
      <c r="M21" s="48"/>
      <c r="O21" s="79"/>
      <c r="P21" s="79" t="s">
        <v>65</v>
      </c>
      <c r="Q21" s="79" t="s">
        <v>64</v>
      </c>
      <c r="U21" s="13">
        <v>2006</v>
      </c>
      <c r="V21" s="7"/>
      <c r="W21" s="7"/>
    </row>
    <row r="22" spans="1:26" ht="17.25" customHeight="1" x14ac:dyDescent="0.25">
      <c r="A22" s="165">
        <v>16</v>
      </c>
      <c r="B22" s="48"/>
      <c r="C22" s="87"/>
      <c r="D22" s="90"/>
      <c r="E22" s="91"/>
      <c r="F22" s="92"/>
      <c r="G22" s="21"/>
      <c r="H22" s="155"/>
      <c r="I22" s="19"/>
      <c r="J22" s="22"/>
      <c r="K22" s="23"/>
      <c r="L22" s="24"/>
      <c r="M22" s="48"/>
      <c r="O22" s="79"/>
      <c r="P22" s="79" t="s">
        <v>66</v>
      </c>
      <c r="Q22" s="79" t="s">
        <v>65</v>
      </c>
      <c r="U22" s="13">
        <v>2005</v>
      </c>
      <c r="V22" s="7"/>
      <c r="W22" s="7"/>
    </row>
    <row r="23" spans="1:26" ht="17.25" customHeight="1" x14ac:dyDescent="0.25">
      <c r="A23" s="165">
        <v>17</v>
      </c>
      <c r="B23" s="48"/>
      <c r="C23" s="87"/>
      <c r="D23" s="90"/>
      <c r="E23" s="91"/>
      <c r="F23" s="92"/>
      <c r="G23" s="21"/>
      <c r="H23" s="155"/>
      <c r="I23" s="19"/>
      <c r="J23" s="22"/>
      <c r="K23" s="23"/>
      <c r="L23" s="24"/>
      <c r="M23" s="48"/>
      <c r="O23" s="79"/>
      <c r="P23" s="79" t="s">
        <v>67</v>
      </c>
      <c r="Q23" s="79" t="s">
        <v>66</v>
      </c>
      <c r="U23" s="13">
        <v>2004</v>
      </c>
      <c r="V23" s="7"/>
      <c r="W23" s="7"/>
    </row>
    <row r="24" spans="1:26" ht="17.25" customHeight="1" x14ac:dyDescent="0.25">
      <c r="A24" s="165">
        <v>18</v>
      </c>
      <c r="B24" s="48"/>
      <c r="C24" s="87"/>
      <c r="D24" s="90"/>
      <c r="E24" s="91"/>
      <c r="F24" s="92"/>
      <c r="G24" s="21"/>
      <c r="H24" s="155"/>
      <c r="I24" s="19"/>
      <c r="J24" s="22"/>
      <c r="K24" s="23"/>
      <c r="L24" s="24"/>
      <c r="M24" s="48"/>
      <c r="O24" s="79"/>
      <c r="P24" s="79" t="s">
        <v>68</v>
      </c>
      <c r="Q24" s="79" t="s">
        <v>67</v>
      </c>
      <c r="U24" s="13">
        <v>2003</v>
      </c>
      <c r="V24" s="7"/>
      <c r="W24" s="7"/>
    </row>
    <row r="25" spans="1:26" ht="17.25" customHeight="1" x14ac:dyDescent="0.25">
      <c r="A25" s="165">
        <v>19</v>
      </c>
      <c r="B25" s="48"/>
      <c r="C25" s="87"/>
      <c r="D25" s="90"/>
      <c r="E25" s="91"/>
      <c r="F25" s="92"/>
      <c r="G25" s="21"/>
      <c r="H25" s="155"/>
      <c r="I25" s="19"/>
      <c r="J25" s="22"/>
      <c r="K25" s="23"/>
      <c r="L25" s="24"/>
      <c r="M25" s="48"/>
      <c r="O25" s="79"/>
      <c r="P25" s="79" t="s">
        <v>69</v>
      </c>
      <c r="Q25" s="79" t="s">
        <v>68</v>
      </c>
      <c r="U25" s="13">
        <v>2002</v>
      </c>
      <c r="V25" s="7"/>
      <c r="W25" s="7"/>
    </row>
    <row r="26" spans="1:26" ht="17.25" customHeight="1" x14ac:dyDescent="0.25">
      <c r="A26" s="165">
        <v>20</v>
      </c>
      <c r="B26" s="48"/>
      <c r="C26" s="87"/>
      <c r="D26" s="90"/>
      <c r="E26" s="91"/>
      <c r="F26" s="92"/>
      <c r="G26" s="21"/>
      <c r="H26" s="155"/>
      <c r="I26" s="19"/>
      <c r="J26" s="22"/>
      <c r="K26" s="23"/>
      <c r="L26" s="24"/>
      <c r="M26" s="48"/>
      <c r="O26" s="79"/>
      <c r="P26" s="79" t="s">
        <v>70</v>
      </c>
      <c r="Q26" s="79" t="s">
        <v>69</v>
      </c>
      <c r="U26" s="13">
        <v>2001</v>
      </c>
      <c r="V26" s="7"/>
      <c r="W26" s="7"/>
    </row>
    <row r="27" spans="1:26" ht="17.25" customHeight="1" x14ac:dyDescent="0.25">
      <c r="A27" s="165">
        <v>21</v>
      </c>
      <c r="B27" s="48"/>
      <c r="C27" s="87"/>
      <c r="D27" s="90"/>
      <c r="E27" s="91"/>
      <c r="F27" s="92"/>
      <c r="G27" s="21"/>
      <c r="H27" s="155"/>
      <c r="I27" s="19"/>
      <c r="J27" s="22"/>
      <c r="K27" s="23"/>
      <c r="L27" s="24"/>
      <c r="M27" s="48"/>
      <c r="O27" s="79"/>
      <c r="P27" s="79" t="s">
        <v>71</v>
      </c>
      <c r="Q27" s="79" t="s">
        <v>70</v>
      </c>
      <c r="U27" s="13">
        <v>2000</v>
      </c>
      <c r="V27" s="7"/>
      <c r="W27" s="7"/>
    </row>
    <row r="28" spans="1:26" ht="17.25" customHeight="1" x14ac:dyDescent="0.25">
      <c r="A28" s="165">
        <v>22</v>
      </c>
      <c r="B28" s="48"/>
      <c r="C28" s="87"/>
      <c r="D28" s="90"/>
      <c r="E28" s="91"/>
      <c r="F28" s="92"/>
      <c r="G28" s="21"/>
      <c r="H28" s="155"/>
      <c r="I28" s="19"/>
      <c r="J28" s="22"/>
      <c r="K28" s="23"/>
      <c r="L28" s="24"/>
      <c r="M28" s="48"/>
      <c r="O28" s="79"/>
      <c r="P28" s="79" t="s">
        <v>72</v>
      </c>
      <c r="Q28" s="79" t="s">
        <v>71</v>
      </c>
      <c r="U28" s="13">
        <v>1999</v>
      </c>
      <c r="V28" s="7"/>
      <c r="W28" s="7"/>
    </row>
    <row r="29" spans="1:26" ht="17.25" customHeight="1" x14ac:dyDescent="0.25">
      <c r="A29" s="165">
        <v>23</v>
      </c>
      <c r="B29" s="48"/>
      <c r="C29" s="87"/>
      <c r="D29" s="90"/>
      <c r="E29" s="91"/>
      <c r="F29" s="92"/>
      <c r="G29" s="21"/>
      <c r="H29" s="155"/>
      <c r="I29" s="19"/>
      <c r="J29" s="22"/>
      <c r="K29" s="23"/>
      <c r="L29" s="24"/>
      <c r="M29" s="48"/>
      <c r="O29" s="79"/>
      <c r="P29" s="79" t="s">
        <v>73</v>
      </c>
      <c r="Q29" s="79" t="s">
        <v>72</v>
      </c>
      <c r="U29" s="13">
        <v>1998</v>
      </c>
      <c r="V29" s="7"/>
      <c r="W29" s="7"/>
    </row>
    <row r="30" spans="1:26" ht="17.25" customHeight="1" x14ac:dyDescent="0.25">
      <c r="A30" s="165">
        <v>24</v>
      </c>
      <c r="B30" s="48"/>
      <c r="C30" s="87"/>
      <c r="D30" s="90"/>
      <c r="E30" s="91"/>
      <c r="F30" s="92"/>
      <c r="G30" s="21"/>
      <c r="H30" s="155"/>
      <c r="I30" s="19"/>
      <c r="J30" s="22"/>
      <c r="K30" s="23"/>
      <c r="L30" s="24"/>
      <c r="M30" s="48"/>
      <c r="O30" s="79"/>
      <c r="P30" s="79" t="s">
        <v>74</v>
      </c>
      <c r="Q30" s="79" t="s">
        <v>73</v>
      </c>
      <c r="U30" s="13">
        <v>1997</v>
      </c>
      <c r="V30" s="7"/>
      <c r="W30" s="7"/>
    </row>
    <row r="31" spans="1:26" ht="17.25" customHeight="1" x14ac:dyDescent="0.25">
      <c r="A31" s="165">
        <v>25</v>
      </c>
      <c r="B31" s="48"/>
      <c r="C31" s="87"/>
      <c r="D31" s="90"/>
      <c r="E31" s="91"/>
      <c r="F31" s="92"/>
      <c r="G31" s="21"/>
      <c r="H31" s="155"/>
      <c r="I31" s="19"/>
      <c r="J31" s="22"/>
      <c r="K31" s="23"/>
      <c r="L31" s="24"/>
      <c r="M31" s="48"/>
      <c r="O31" s="79"/>
      <c r="P31" s="79" t="s">
        <v>75</v>
      </c>
      <c r="Q31" s="79" t="s">
        <v>74</v>
      </c>
      <c r="U31" s="13">
        <v>1996</v>
      </c>
      <c r="V31" s="7"/>
      <c r="W31" s="7"/>
    </row>
    <row r="32" spans="1:26" ht="17.25" customHeight="1" x14ac:dyDescent="0.25">
      <c r="A32" s="165">
        <v>26</v>
      </c>
      <c r="B32" s="48"/>
      <c r="C32" s="87"/>
      <c r="D32" s="90"/>
      <c r="E32" s="91"/>
      <c r="F32" s="92"/>
      <c r="G32" s="21"/>
      <c r="H32" s="155"/>
      <c r="I32" s="19"/>
      <c r="J32" s="22"/>
      <c r="K32" s="23"/>
      <c r="L32" s="24"/>
      <c r="M32" s="48"/>
      <c r="O32" s="79"/>
      <c r="P32" s="79" t="s">
        <v>76</v>
      </c>
      <c r="Q32" s="79" t="s">
        <v>75</v>
      </c>
      <c r="U32" s="13">
        <v>1995</v>
      </c>
      <c r="V32" s="7"/>
      <c r="W32" s="7"/>
    </row>
    <row r="33" spans="1:23" ht="17.25" customHeight="1" x14ac:dyDescent="0.25">
      <c r="A33" s="165">
        <v>27</v>
      </c>
      <c r="B33" s="48"/>
      <c r="C33" s="87"/>
      <c r="D33" s="90"/>
      <c r="E33" s="91"/>
      <c r="F33" s="92"/>
      <c r="G33" s="21"/>
      <c r="H33" s="155"/>
      <c r="I33" s="19"/>
      <c r="J33" s="22"/>
      <c r="K33" s="23"/>
      <c r="L33" s="24"/>
      <c r="M33" s="48"/>
      <c r="O33" s="79"/>
      <c r="Q33" s="79" t="s">
        <v>76</v>
      </c>
      <c r="U33" s="13">
        <v>1994</v>
      </c>
      <c r="V33" s="7"/>
      <c r="W33" s="7"/>
    </row>
    <row r="34" spans="1:23" ht="17.25" customHeight="1" x14ac:dyDescent="0.25">
      <c r="A34" s="165">
        <v>28</v>
      </c>
      <c r="B34" s="48"/>
      <c r="C34" s="87"/>
      <c r="D34" s="90"/>
      <c r="E34" s="91"/>
      <c r="F34" s="92"/>
      <c r="G34" s="21"/>
      <c r="H34" s="155"/>
      <c r="I34" s="19"/>
      <c r="J34" s="22"/>
      <c r="K34" s="23"/>
      <c r="L34" s="24"/>
      <c r="M34" s="48"/>
      <c r="O34" s="79"/>
      <c r="Q34" s="79" t="s">
        <v>77</v>
      </c>
      <c r="U34" s="13">
        <v>1993</v>
      </c>
      <c r="V34" s="7"/>
      <c r="W34" s="7"/>
    </row>
    <row r="35" spans="1:23" ht="17.25" customHeight="1" x14ac:dyDescent="0.25">
      <c r="A35" s="165">
        <v>29</v>
      </c>
      <c r="B35" s="48"/>
      <c r="C35" s="87"/>
      <c r="D35" s="90"/>
      <c r="E35" s="91"/>
      <c r="F35" s="92"/>
      <c r="G35" s="21"/>
      <c r="H35" s="155"/>
      <c r="I35" s="19"/>
      <c r="J35" s="22"/>
      <c r="K35" s="23"/>
      <c r="L35" s="24"/>
      <c r="M35" s="48"/>
      <c r="O35" s="79"/>
      <c r="Q35" s="79" t="s">
        <v>78</v>
      </c>
      <c r="U35" s="13">
        <v>1992</v>
      </c>
      <c r="V35" s="7"/>
      <c r="W35" s="7"/>
    </row>
    <row r="36" spans="1:23" ht="17.25" customHeight="1" x14ac:dyDescent="0.25">
      <c r="A36" s="165">
        <v>30</v>
      </c>
      <c r="B36" s="48"/>
      <c r="C36" s="87"/>
      <c r="D36" s="90"/>
      <c r="E36" s="91"/>
      <c r="F36" s="92"/>
      <c r="G36" s="21"/>
      <c r="H36" s="155"/>
      <c r="I36" s="19"/>
      <c r="J36" s="22"/>
      <c r="K36" s="23"/>
      <c r="L36" s="24"/>
      <c r="M36" s="48"/>
      <c r="O36" s="79"/>
      <c r="Q36" s="79" t="s">
        <v>79</v>
      </c>
      <c r="U36" s="13">
        <v>1991</v>
      </c>
      <c r="V36" s="7"/>
      <c r="W36" s="7"/>
    </row>
    <row r="37" spans="1:23" ht="17.25" customHeight="1" x14ac:dyDescent="0.25">
      <c r="A37" s="165">
        <v>31</v>
      </c>
      <c r="B37" s="48"/>
      <c r="C37" s="87"/>
      <c r="D37" s="90"/>
      <c r="E37" s="91"/>
      <c r="F37" s="92"/>
      <c r="G37" s="21"/>
      <c r="H37" s="155"/>
      <c r="I37" s="19"/>
      <c r="J37" s="22"/>
      <c r="K37" s="23"/>
      <c r="L37" s="24"/>
      <c r="M37" s="48"/>
      <c r="O37" s="79"/>
      <c r="Q37" s="79" t="s">
        <v>80</v>
      </c>
      <c r="U37" s="13">
        <v>1990</v>
      </c>
      <c r="V37" s="7"/>
      <c r="W37" s="7"/>
    </row>
    <row r="38" spans="1:23" ht="17.25" customHeight="1" x14ac:dyDescent="0.25">
      <c r="A38" s="165">
        <v>32</v>
      </c>
      <c r="B38" s="48"/>
      <c r="C38" s="87"/>
      <c r="D38" s="90"/>
      <c r="E38" s="91"/>
      <c r="F38" s="92"/>
      <c r="G38" s="21"/>
      <c r="H38" s="155"/>
      <c r="I38" s="19"/>
      <c r="J38" s="22"/>
      <c r="K38" s="23"/>
      <c r="L38" s="24"/>
      <c r="M38" s="48"/>
      <c r="O38" s="79"/>
      <c r="Q38" s="79" t="s">
        <v>81</v>
      </c>
      <c r="U38" s="13">
        <v>1989</v>
      </c>
      <c r="V38" s="7"/>
      <c r="W38" s="7"/>
    </row>
    <row r="39" spans="1:23" ht="17.25" customHeight="1" x14ac:dyDescent="0.25">
      <c r="A39" s="165">
        <v>33</v>
      </c>
      <c r="B39" s="48"/>
      <c r="C39" s="87"/>
      <c r="D39" s="90"/>
      <c r="E39" s="91"/>
      <c r="F39" s="92"/>
      <c r="G39" s="21"/>
      <c r="H39" s="155"/>
      <c r="I39" s="19"/>
      <c r="J39" s="22"/>
      <c r="K39" s="23"/>
      <c r="L39" s="24"/>
      <c r="M39" s="48"/>
      <c r="O39" s="79"/>
      <c r="Q39" s="79" t="s">
        <v>82</v>
      </c>
      <c r="U39" s="13">
        <v>1988</v>
      </c>
      <c r="V39" s="7"/>
      <c r="W39" s="7"/>
    </row>
    <row r="40" spans="1:23" ht="17.25" customHeight="1" x14ac:dyDescent="0.25">
      <c r="A40" s="165">
        <v>34</v>
      </c>
      <c r="B40" s="48"/>
      <c r="C40" s="87"/>
      <c r="D40" s="90"/>
      <c r="E40" s="91"/>
      <c r="F40" s="92"/>
      <c r="G40" s="21"/>
      <c r="H40" s="155"/>
      <c r="I40" s="19"/>
      <c r="J40" s="22"/>
      <c r="K40" s="23"/>
      <c r="L40" s="24"/>
      <c r="M40" s="48"/>
      <c r="O40" s="79"/>
      <c r="Q40" s="79" t="s">
        <v>83</v>
      </c>
      <c r="U40" s="13">
        <v>1987</v>
      </c>
      <c r="V40" s="7"/>
      <c r="W40" s="7"/>
    </row>
    <row r="41" spans="1:23" ht="17.25" customHeight="1" thickBot="1" x14ac:dyDescent="0.3">
      <c r="A41" s="165">
        <v>35</v>
      </c>
      <c r="B41" s="50"/>
      <c r="C41" s="88"/>
      <c r="D41" s="101"/>
      <c r="E41" s="102"/>
      <c r="F41" s="97"/>
      <c r="G41" s="25"/>
      <c r="H41" s="156"/>
      <c r="I41" s="26"/>
      <c r="J41" s="27"/>
      <c r="K41" s="28"/>
      <c r="L41" s="29"/>
      <c r="M41" s="50"/>
      <c r="O41" s="79"/>
      <c r="Q41" s="79" t="s">
        <v>84</v>
      </c>
      <c r="U41" s="13">
        <v>1986</v>
      </c>
      <c r="V41" s="7"/>
      <c r="W41" s="7"/>
    </row>
    <row r="42" spans="1:23" x14ac:dyDescent="0.25">
      <c r="I42"/>
      <c r="J42"/>
      <c r="K42"/>
      <c r="O42" s="79"/>
      <c r="Q42" s="79" t="s">
        <v>85</v>
      </c>
      <c r="U42" s="13">
        <v>1985</v>
      </c>
      <c r="V42" s="7"/>
      <c r="W42" s="7"/>
    </row>
    <row r="43" spans="1:23" x14ac:dyDescent="0.25">
      <c r="I43"/>
      <c r="J43"/>
      <c r="K43"/>
      <c r="O43" s="79"/>
      <c r="Q43" s="79" t="s">
        <v>86</v>
      </c>
      <c r="U43" s="13">
        <v>1984</v>
      </c>
      <c r="V43" s="7"/>
      <c r="W43" s="7"/>
    </row>
    <row r="44" spans="1:23" x14ac:dyDescent="0.25">
      <c r="I44"/>
      <c r="J44"/>
      <c r="K44"/>
      <c r="O44" s="79"/>
      <c r="Q44" s="79" t="s">
        <v>87</v>
      </c>
      <c r="U44" s="13">
        <v>1983</v>
      </c>
      <c r="V44" s="7"/>
      <c r="W44" s="7"/>
    </row>
    <row r="45" spans="1:23" x14ac:dyDescent="0.25">
      <c r="I45"/>
      <c r="J45"/>
      <c r="K45"/>
      <c r="O45" s="79"/>
      <c r="Q45" s="79" t="s">
        <v>88</v>
      </c>
      <c r="U45" s="13">
        <v>1982</v>
      </c>
      <c r="V45" s="7"/>
      <c r="W45" s="7"/>
    </row>
    <row r="46" spans="1:23" x14ac:dyDescent="0.25">
      <c r="I46"/>
      <c r="J46"/>
      <c r="K46"/>
      <c r="O46" s="79"/>
      <c r="Q46" s="79" t="s">
        <v>89</v>
      </c>
      <c r="U46" s="13">
        <v>1981</v>
      </c>
      <c r="V46" s="7"/>
      <c r="W46" s="7"/>
    </row>
    <row r="47" spans="1:23" x14ac:dyDescent="0.25">
      <c r="I47"/>
      <c r="J47"/>
      <c r="K47"/>
      <c r="O47" s="79"/>
      <c r="Q47" s="79" t="s">
        <v>90</v>
      </c>
      <c r="U47" s="13">
        <v>1980</v>
      </c>
      <c r="V47" s="7"/>
      <c r="W47" s="7"/>
    </row>
    <row r="48" spans="1:23" x14ac:dyDescent="0.25">
      <c r="I48"/>
      <c r="J48"/>
      <c r="K48"/>
      <c r="O48" s="79"/>
      <c r="Q48" s="79" t="s">
        <v>91</v>
      </c>
      <c r="U48" s="13">
        <v>1979</v>
      </c>
      <c r="V48" s="7"/>
      <c r="W48" s="7"/>
    </row>
    <row r="49" spans="9:23" x14ac:dyDescent="0.25">
      <c r="I49"/>
      <c r="J49"/>
      <c r="K49"/>
      <c r="O49" s="79"/>
      <c r="Q49" s="79" t="s">
        <v>92</v>
      </c>
      <c r="U49" s="13">
        <v>1978</v>
      </c>
      <c r="V49" s="7"/>
      <c r="W49" s="7"/>
    </row>
    <row r="50" spans="9:23" x14ac:dyDescent="0.25">
      <c r="I50"/>
      <c r="J50"/>
      <c r="K50"/>
      <c r="O50" s="79"/>
      <c r="Q50" s="79" t="s">
        <v>93</v>
      </c>
      <c r="U50" s="13">
        <v>1977</v>
      </c>
      <c r="V50" s="7"/>
      <c r="W50" s="7"/>
    </row>
    <row r="51" spans="9:23" x14ac:dyDescent="0.25">
      <c r="O51" s="79"/>
      <c r="Q51" s="79" t="s">
        <v>94</v>
      </c>
      <c r="U51" s="13">
        <v>1976</v>
      </c>
      <c r="V51" s="7"/>
      <c r="W51" s="7"/>
    </row>
    <row r="52" spans="9:23" x14ac:dyDescent="0.25">
      <c r="O52" s="79"/>
      <c r="Q52" s="79" t="s">
        <v>95</v>
      </c>
      <c r="U52" s="13">
        <v>1975</v>
      </c>
      <c r="V52" s="7"/>
      <c r="W52" s="7"/>
    </row>
    <row r="53" spans="9:23" x14ac:dyDescent="0.25">
      <c r="O53" s="79"/>
      <c r="Q53" s="79" t="s">
        <v>96</v>
      </c>
      <c r="U53" s="13">
        <v>1974</v>
      </c>
      <c r="V53" s="7"/>
      <c r="W53" s="7"/>
    </row>
    <row r="54" spans="9:23" x14ac:dyDescent="0.25">
      <c r="O54" s="79"/>
      <c r="Q54" s="79" t="s">
        <v>97</v>
      </c>
      <c r="U54" s="13">
        <v>1973</v>
      </c>
      <c r="V54" s="7"/>
      <c r="W54" s="7"/>
    </row>
    <row r="55" spans="9:23" x14ac:dyDescent="0.25">
      <c r="O55" s="79"/>
      <c r="Q55" s="79" t="s">
        <v>98</v>
      </c>
      <c r="U55" s="13">
        <v>1972</v>
      </c>
      <c r="V55" s="7"/>
      <c r="W55" s="7"/>
    </row>
    <row r="56" spans="9:23" x14ac:dyDescent="0.25">
      <c r="O56" s="79"/>
      <c r="Q56" s="79" t="s">
        <v>99</v>
      </c>
      <c r="U56" s="13">
        <v>1971</v>
      </c>
      <c r="V56" s="7"/>
      <c r="W56" s="7"/>
    </row>
    <row r="57" spans="9:23" x14ac:dyDescent="0.25">
      <c r="O57" s="79"/>
      <c r="Q57" s="79" t="s">
        <v>100</v>
      </c>
      <c r="U57" s="13">
        <v>1970</v>
      </c>
      <c r="V57" s="7"/>
      <c r="W57" s="7"/>
    </row>
    <row r="58" spans="9:23" x14ac:dyDescent="0.25">
      <c r="O58" s="79"/>
      <c r="Q58" s="79" t="s">
        <v>101</v>
      </c>
      <c r="U58" s="13">
        <v>1969</v>
      </c>
      <c r="V58" s="7"/>
      <c r="W58" s="7"/>
    </row>
    <row r="59" spans="9:23" x14ac:dyDescent="0.25">
      <c r="O59" s="79"/>
      <c r="Q59" s="79" t="s">
        <v>102</v>
      </c>
      <c r="U59" s="13">
        <v>1968</v>
      </c>
      <c r="V59" s="7"/>
      <c r="W59" s="7"/>
    </row>
    <row r="60" spans="9:23" x14ac:dyDescent="0.25">
      <c r="O60" s="79"/>
      <c r="Q60" s="79" t="s">
        <v>103</v>
      </c>
      <c r="U60" s="13">
        <v>1967</v>
      </c>
      <c r="V60" s="7"/>
      <c r="W60" s="7"/>
    </row>
    <row r="61" spans="9:23" x14ac:dyDescent="0.25">
      <c r="O61" s="79"/>
      <c r="Q61" s="79" t="s">
        <v>104</v>
      </c>
      <c r="U61" s="13">
        <v>1966</v>
      </c>
      <c r="V61" s="7"/>
      <c r="W61" s="7"/>
    </row>
    <row r="62" spans="9:23" x14ac:dyDescent="0.25">
      <c r="O62" s="79"/>
      <c r="Q62" s="79" t="s">
        <v>105</v>
      </c>
      <c r="U62" s="13">
        <v>1965</v>
      </c>
      <c r="V62" s="7"/>
      <c r="W62" s="7"/>
    </row>
    <row r="63" spans="9:23" x14ac:dyDescent="0.25">
      <c r="O63" s="79"/>
      <c r="Q63" s="79" t="s">
        <v>106</v>
      </c>
      <c r="U63" s="13">
        <v>1964</v>
      </c>
      <c r="V63" s="7"/>
      <c r="W63" s="7"/>
    </row>
    <row r="64" spans="9:23" x14ac:dyDescent="0.25">
      <c r="O64" s="79"/>
      <c r="Q64" s="79" t="s">
        <v>107</v>
      </c>
      <c r="U64" s="13">
        <v>1963</v>
      </c>
      <c r="V64" s="7"/>
      <c r="W64" s="7"/>
    </row>
    <row r="65" spans="15:23" x14ac:dyDescent="0.25">
      <c r="O65" s="79"/>
      <c r="Q65" s="79" t="s">
        <v>108</v>
      </c>
      <c r="U65" s="13">
        <v>1962</v>
      </c>
      <c r="V65" s="7"/>
      <c r="W65" s="7"/>
    </row>
    <row r="66" spans="15:23" x14ac:dyDescent="0.25">
      <c r="O66" s="79"/>
      <c r="Q66" s="79" t="s">
        <v>109</v>
      </c>
      <c r="U66" s="13">
        <v>1961</v>
      </c>
      <c r="V66" s="7"/>
      <c r="W66" s="7"/>
    </row>
    <row r="67" spans="15:23" x14ac:dyDescent="0.25">
      <c r="O67" s="79"/>
      <c r="Q67" s="79" t="s">
        <v>110</v>
      </c>
      <c r="U67" s="13">
        <v>1960</v>
      </c>
      <c r="V67" s="7"/>
      <c r="W67" s="7"/>
    </row>
    <row r="68" spans="15:23" x14ac:dyDescent="0.25">
      <c r="O68" s="79"/>
      <c r="Q68" s="79" t="s">
        <v>111</v>
      </c>
      <c r="U68" s="13">
        <v>1959</v>
      </c>
      <c r="V68" s="7"/>
      <c r="W68" s="7"/>
    </row>
    <row r="69" spans="15:23" x14ac:dyDescent="0.25">
      <c r="O69" s="79"/>
      <c r="Q69" s="79" t="s">
        <v>112</v>
      </c>
      <c r="U69" s="13">
        <v>1958</v>
      </c>
      <c r="V69" s="7"/>
      <c r="W69" s="7"/>
    </row>
    <row r="70" spans="15:23" x14ac:dyDescent="0.25">
      <c r="O70" s="79"/>
      <c r="Q70" s="79" t="s">
        <v>113</v>
      </c>
      <c r="U70" s="13">
        <v>1957</v>
      </c>
      <c r="V70" s="7"/>
      <c r="W70" s="7"/>
    </row>
    <row r="71" spans="15:23" x14ac:dyDescent="0.25">
      <c r="O71" s="79"/>
      <c r="Q71" s="79" t="s">
        <v>114</v>
      </c>
      <c r="U71" s="13">
        <v>1956</v>
      </c>
      <c r="V71" s="7"/>
      <c r="W71" s="7"/>
    </row>
    <row r="72" spans="15:23" x14ac:dyDescent="0.25">
      <c r="O72" s="79"/>
      <c r="Q72" s="79" t="s">
        <v>115</v>
      </c>
      <c r="U72" s="13">
        <v>1955</v>
      </c>
      <c r="V72" s="7"/>
      <c r="W72" s="7"/>
    </row>
    <row r="73" spans="15:23" x14ac:dyDescent="0.25">
      <c r="O73" s="79"/>
      <c r="Q73" s="79" t="s">
        <v>116</v>
      </c>
      <c r="U73" s="13">
        <v>1954</v>
      </c>
      <c r="V73" s="7"/>
      <c r="W73" s="7"/>
    </row>
    <row r="74" spans="15:23" x14ac:dyDescent="0.25">
      <c r="O74" s="79"/>
      <c r="Q74" s="79" t="s">
        <v>117</v>
      </c>
      <c r="U74" s="13">
        <v>1953</v>
      </c>
      <c r="V74" s="7"/>
      <c r="W74" s="7"/>
    </row>
    <row r="75" spans="15:23" x14ac:dyDescent="0.25">
      <c r="O75" s="79"/>
      <c r="Q75" s="79" t="s">
        <v>118</v>
      </c>
      <c r="U75" s="13">
        <v>1952</v>
      </c>
      <c r="V75" s="7"/>
      <c r="W75" s="7"/>
    </row>
    <row r="76" spans="15:23" x14ac:dyDescent="0.25">
      <c r="O76" s="79"/>
      <c r="Q76" s="79" t="s">
        <v>119</v>
      </c>
      <c r="U76" s="13">
        <v>1951</v>
      </c>
      <c r="V76" s="7"/>
      <c r="W76" s="7"/>
    </row>
    <row r="77" spans="15:23" x14ac:dyDescent="0.25">
      <c r="O77" s="79"/>
      <c r="Q77" s="79" t="s">
        <v>120</v>
      </c>
      <c r="U77" s="13">
        <v>1950</v>
      </c>
      <c r="V77" s="7"/>
      <c r="W77" s="7"/>
    </row>
    <row r="78" spans="15:23" x14ac:dyDescent="0.25">
      <c r="O78" s="79"/>
      <c r="Q78" s="79" t="s">
        <v>121</v>
      </c>
      <c r="U78" s="13">
        <v>1949</v>
      </c>
      <c r="V78" s="7"/>
      <c r="W78" s="7"/>
    </row>
    <row r="79" spans="15:23" x14ac:dyDescent="0.25">
      <c r="O79" s="79"/>
      <c r="Q79" s="79" t="s">
        <v>122</v>
      </c>
      <c r="U79" s="13">
        <v>1948</v>
      </c>
      <c r="V79" s="7"/>
      <c r="W79" s="7"/>
    </row>
    <row r="80" spans="15:23" x14ac:dyDescent="0.25">
      <c r="O80" s="79"/>
      <c r="Q80" s="79" t="s">
        <v>123</v>
      </c>
      <c r="U80" s="13">
        <v>1947</v>
      </c>
      <c r="V80" s="7"/>
      <c r="W80" s="7"/>
    </row>
    <row r="81" spans="15:23" x14ac:dyDescent="0.25">
      <c r="O81" s="79"/>
      <c r="Q81" s="79" t="s">
        <v>124</v>
      </c>
      <c r="U81" s="13">
        <v>1946</v>
      </c>
      <c r="V81" s="7"/>
      <c r="W81" s="7"/>
    </row>
    <row r="82" spans="15:23" x14ac:dyDescent="0.25">
      <c r="O82" s="79"/>
      <c r="Q82" s="79" t="s">
        <v>125</v>
      </c>
      <c r="U82" s="13">
        <v>1945</v>
      </c>
      <c r="V82" s="7"/>
      <c r="W82" s="7"/>
    </row>
    <row r="83" spans="15:23" x14ac:dyDescent="0.25">
      <c r="O83" s="79"/>
      <c r="Q83" s="79" t="s">
        <v>126</v>
      </c>
      <c r="U83" s="13">
        <v>1944</v>
      </c>
      <c r="V83" s="7"/>
      <c r="W83" s="7"/>
    </row>
    <row r="84" spans="15:23" x14ac:dyDescent="0.25">
      <c r="O84" s="79"/>
      <c r="Q84" s="79" t="s">
        <v>127</v>
      </c>
      <c r="U84" s="13">
        <v>1943</v>
      </c>
      <c r="V84" s="7"/>
      <c r="W84" s="7"/>
    </row>
    <row r="85" spans="15:23" x14ac:dyDescent="0.25">
      <c r="O85" s="79"/>
      <c r="Q85" s="79" t="s">
        <v>128</v>
      </c>
      <c r="U85" s="13">
        <v>1942</v>
      </c>
      <c r="V85" s="7"/>
      <c r="W85" s="7"/>
    </row>
    <row r="86" spans="15:23" x14ac:dyDescent="0.25">
      <c r="O86" s="79"/>
      <c r="Q86" s="79" t="s">
        <v>129</v>
      </c>
      <c r="U86" s="13">
        <v>1941</v>
      </c>
      <c r="V86" s="7"/>
      <c r="W86" s="7"/>
    </row>
    <row r="87" spans="15:23" x14ac:dyDescent="0.25">
      <c r="O87" s="79"/>
      <c r="Q87" s="79" t="s">
        <v>130</v>
      </c>
      <c r="U87" s="13">
        <v>1940</v>
      </c>
      <c r="V87" s="7"/>
      <c r="W87" s="7"/>
    </row>
    <row r="88" spans="15:23" x14ac:dyDescent="0.25">
      <c r="O88" s="79"/>
      <c r="Q88" s="79" t="s">
        <v>131</v>
      </c>
      <c r="U88" s="13">
        <v>1939</v>
      </c>
      <c r="V88" s="7"/>
      <c r="W88" s="7"/>
    </row>
    <row r="89" spans="15:23" x14ac:dyDescent="0.25">
      <c r="O89" s="79"/>
      <c r="Q89" s="79" t="s">
        <v>132</v>
      </c>
      <c r="U89" s="13">
        <v>1938</v>
      </c>
      <c r="V89" s="7"/>
      <c r="W89" s="7"/>
    </row>
    <row r="90" spans="15:23" x14ac:dyDescent="0.25">
      <c r="O90" s="79"/>
      <c r="Q90" s="79" t="s">
        <v>133</v>
      </c>
      <c r="U90" s="13">
        <v>1937</v>
      </c>
      <c r="V90" s="7"/>
      <c r="W90" s="7"/>
    </row>
    <row r="91" spans="15:23" x14ac:dyDescent="0.25">
      <c r="O91" s="79"/>
      <c r="Q91" s="79" t="s">
        <v>134</v>
      </c>
      <c r="U91" s="13">
        <v>1936</v>
      </c>
      <c r="V91" s="7"/>
      <c r="W91" s="7"/>
    </row>
    <row r="92" spans="15:23" x14ac:dyDescent="0.25">
      <c r="O92" s="79"/>
      <c r="Q92" s="79" t="s">
        <v>135</v>
      </c>
      <c r="U92" s="13">
        <v>1935</v>
      </c>
      <c r="V92" s="7"/>
      <c r="W92" s="7"/>
    </row>
    <row r="93" spans="15:23" x14ac:dyDescent="0.25">
      <c r="O93" s="79"/>
      <c r="Q93" s="79" t="s">
        <v>136</v>
      </c>
      <c r="U93" s="13">
        <v>1934</v>
      </c>
      <c r="V93" s="7"/>
      <c r="W93" s="7"/>
    </row>
    <row r="94" spans="15:23" x14ac:dyDescent="0.25">
      <c r="O94" s="79"/>
      <c r="Q94" s="79" t="s">
        <v>137</v>
      </c>
      <c r="U94" s="13">
        <v>1933</v>
      </c>
      <c r="V94" s="7"/>
      <c r="W94" s="7"/>
    </row>
    <row r="95" spans="15:23" x14ac:dyDescent="0.25">
      <c r="O95" s="79"/>
      <c r="Q95" s="79" t="s">
        <v>138</v>
      </c>
      <c r="U95" s="13">
        <v>1932</v>
      </c>
      <c r="V95" s="7"/>
      <c r="W95" s="7"/>
    </row>
    <row r="96" spans="15:23" x14ac:dyDescent="0.25">
      <c r="O96" s="79"/>
      <c r="Q96" s="79" t="s">
        <v>139</v>
      </c>
      <c r="U96" s="13">
        <v>1931</v>
      </c>
      <c r="V96" s="7"/>
      <c r="W96" s="7"/>
    </row>
    <row r="97" spans="15:23" x14ac:dyDescent="0.25">
      <c r="O97" s="79"/>
      <c r="Q97" s="79" t="s">
        <v>140</v>
      </c>
      <c r="U97" s="13">
        <v>1930</v>
      </c>
      <c r="V97" s="7"/>
      <c r="W97" s="7"/>
    </row>
    <row r="98" spans="15:23" x14ac:dyDescent="0.25">
      <c r="O98" s="79"/>
      <c r="Q98" s="79" t="s">
        <v>141</v>
      </c>
      <c r="U98" s="13">
        <v>1929</v>
      </c>
      <c r="V98" s="7"/>
      <c r="W98" s="7"/>
    </row>
    <row r="99" spans="15:23" x14ac:dyDescent="0.25">
      <c r="O99" s="79"/>
      <c r="Q99" s="79" t="s">
        <v>142</v>
      </c>
      <c r="U99" s="13">
        <v>1928</v>
      </c>
      <c r="V99" s="7"/>
      <c r="W99" s="7"/>
    </row>
    <row r="100" spans="15:23" x14ac:dyDescent="0.25">
      <c r="O100" s="79"/>
      <c r="Q100" s="79" t="s">
        <v>143</v>
      </c>
      <c r="U100" s="13">
        <v>1927</v>
      </c>
      <c r="V100" s="7"/>
      <c r="W100" s="7"/>
    </row>
    <row r="101" spans="15:23" x14ac:dyDescent="0.25">
      <c r="O101" s="79"/>
      <c r="Q101" s="79" t="s">
        <v>144</v>
      </c>
      <c r="U101" s="13">
        <v>1926</v>
      </c>
      <c r="V101" s="7"/>
      <c r="W101" s="7"/>
    </row>
    <row r="102" spans="15:23" x14ac:dyDescent="0.25">
      <c r="O102" s="79"/>
      <c r="Q102" s="79" t="s">
        <v>145</v>
      </c>
      <c r="U102" s="13">
        <v>1925</v>
      </c>
      <c r="V102" s="7"/>
      <c r="W102" s="7"/>
    </row>
    <row r="103" spans="15:23" x14ac:dyDescent="0.25">
      <c r="O103" s="79"/>
      <c r="Q103" s="79" t="s">
        <v>146</v>
      </c>
      <c r="U103" s="13">
        <v>1924</v>
      </c>
      <c r="V103" s="7"/>
      <c r="W103" s="7"/>
    </row>
    <row r="104" spans="15:23" x14ac:dyDescent="0.25">
      <c r="O104" s="79"/>
      <c r="Q104" s="79" t="s">
        <v>147</v>
      </c>
      <c r="U104" s="13">
        <v>1923</v>
      </c>
      <c r="V104" s="7"/>
      <c r="W104" s="7"/>
    </row>
    <row r="105" spans="15:23" x14ac:dyDescent="0.25">
      <c r="O105" s="79"/>
      <c r="Q105" s="79" t="s">
        <v>148</v>
      </c>
      <c r="U105" s="13">
        <v>1922</v>
      </c>
      <c r="V105" s="7"/>
      <c r="W105" s="7"/>
    </row>
    <row r="106" spans="15:23" x14ac:dyDescent="0.25">
      <c r="Q106" s="79" t="s">
        <v>149</v>
      </c>
      <c r="U106" s="13">
        <v>1921</v>
      </c>
      <c r="V106" s="7"/>
      <c r="W106" s="7"/>
    </row>
    <row r="107" spans="15:23" x14ac:dyDescent="0.25">
      <c r="Q107" s="79" t="s">
        <v>150</v>
      </c>
      <c r="U107" s="13">
        <v>1920</v>
      </c>
      <c r="V107" s="7"/>
      <c r="W107" s="7"/>
    </row>
    <row r="108" spans="15:23" x14ac:dyDescent="0.25">
      <c r="Q108" s="79" t="s">
        <v>179</v>
      </c>
      <c r="U108" s="13">
        <v>1919</v>
      </c>
      <c r="V108" s="7"/>
      <c r="W108" s="7"/>
    </row>
    <row r="109" spans="15:23" x14ac:dyDescent="0.25">
      <c r="Q109" s="79" t="s">
        <v>180</v>
      </c>
      <c r="U109" s="13">
        <v>1918</v>
      </c>
      <c r="V109" s="7"/>
      <c r="W109" s="7"/>
    </row>
    <row r="110" spans="15:23" x14ac:dyDescent="0.25">
      <c r="Q110" s="79" t="s">
        <v>181</v>
      </c>
      <c r="U110" s="13">
        <v>1917</v>
      </c>
      <c r="V110" s="7"/>
      <c r="W110" s="7"/>
    </row>
    <row r="111" spans="15:23" x14ac:dyDescent="0.25">
      <c r="Q111" s="79" t="s">
        <v>182</v>
      </c>
      <c r="U111" s="13">
        <v>1916</v>
      </c>
      <c r="V111" s="7"/>
      <c r="W111" s="7"/>
    </row>
    <row r="112" spans="15:23" x14ac:dyDescent="0.25">
      <c r="Q112" s="79" t="s">
        <v>183</v>
      </c>
      <c r="U112" s="13">
        <v>1915</v>
      </c>
    </row>
    <row r="113" spans="17:21" x14ac:dyDescent="0.25">
      <c r="Q113" s="79" t="s">
        <v>190</v>
      </c>
      <c r="U113" s="13">
        <v>1914</v>
      </c>
    </row>
    <row r="114" spans="17:21" x14ac:dyDescent="0.25">
      <c r="Q114" s="79" t="s">
        <v>191</v>
      </c>
      <c r="U114" s="13">
        <v>1913</v>
      </c>
    </row>
    <row r="115" spans="17:21" x14ac:dyDescent="0.25">
      <c r="Q115" s="79" t="s">
        <v>192</v>
      </c>
      <c r="U115" s="13">
        <v>1912</v>
      </c>
    </row>
    <row r="116" spans="17:21" x14ac:dyDescent="0.25">
      <c r="Q116" s="79" t="s">
        <v>193</v>
      </c>
      <c r="U116" s="13">
        <v>1911</v>
      </c>
    </row>
    <row r="117" spans="17:21" x14ac:dyDescent="0.25">
      <c r="Q117" s="79" t="s">
        <v>194</v>
      </c>
      <c r="U117" s="13">
        <v>1910</v>
      </c>
    </row>
    <row r="118" spans="17:21" x14ac:dyDescent="0.25">
      <c r="Q118" s="79" t="s">
        <v>195</v>
      </c>
      <c r="U118" s="13">
        <v>1909</v>
      </c>
    </row>
    <row r="119" spans="17:21" x14ac:dyDescent="0.25">
      <c r="Q119" s="79" t="s">
        <v>196</v>
      </c>
      <c r="U119" s="13">
        <v>1908</v>
      </c>
    </row>
    <row r="120" spans="17:21" x14ac:dyDescent="0.25">
      <c r="U120" s="13">
        <v>1907</v>
      </c>
    </row>
    <row r="121" spans="17:21" x14ac:dyDescent="0.25">
      <c r="U121" s="13">
        <v>1906</v>
      </c>
    </row>
    <row r="122" spans="17:21" x14ac:dyDescent="0.25">
      <c r="U122" s="13">
        <v>1905</v>
      </c>
    </row>
    <row r="123" spans="17:21" x14ac:dyDescent="0.25">
      <c r="U123" s="13">
        <v>1904</v>
      </c>
    </row>
    <row r="124" spans="17:21" x14ac:dyDescent="0.25">
      <c r="U124" s="13">
        <v>1903</v>
      </c>
    </row>
    <row r="125" spans="17:21" x14ac:dyDescent="0.25">
      <c r="U125" s="13">
        <v>1902</v>
      </c>
    </row>
    <row r="126" spans="17:21" x14ac:dyDescent="0.25">
      <c r="U126" s="13">
        <v>1901</v>
      </c>
    </row>
    <row r="127" spans="17:21" x14ac:dyDescent="0.25">
      <c r="U127" s="13">
        <v>1900</v>
      </c>
    </row>
  </sheetData>
  <sheetProtection sheet="1" objects="1" scenarios="1" selectLockedCells="1"/>
  <mergeCells count="7">
    <mergeCell ref="B5:B6"/>
    <mergeCell ref="M5:M6"/>
    <mergeCell ref="H1:J3"/>
    <mergeCell ref="C5:D5"/>
    <mergeCell ref="E5:H5"/>
    <mergeCell ref="J5:K5"/>
    <mergeCell ref="L5:L6"/>
  </mergeCells>
  <phoneticPr fontId="0" type="noConversion"/>
  <dataValidations count="7">
    <dataValidation type="list" operator="equal" allowBlank="1" showInputMessage="1" showErrorMessage="1" sqref="J7:K41">
      <formula1>$V$2:$V$4</formula1>
    </dataValidation>
    <dataValidation type="list" allowBlank="1" showInputMessage="1" showErrorMessage="1" sqref="E7:E41 C7:C41">
      <formula1>$P$2:$P$32</formula1>
    </dataValidation>
    <dataValidation type="list" allowBlank="1" showInputMessage="1" showErrorMessage="1" sqref="F7:F41 D7:D41">
      <formula1>$R$2:$R$13</formula1>
    </dataValidation>
    <dataValidation type="list" allowBlank="1" showInputMessage="1" showErrorMessage="1" sqref="H7:H41">
      <formula1>$Q$2:$Q$119</formula1>
    </dataValidation>
    <dataValidation type="list" allowBlank="1" showInputMessage="1" showErrorMessage="1" sqref="B7:B41">
      <formula1>$AB$2:$AB$4</formula1>
    </dataValidation>
    <dataValidation type="list" allowBlank="1" showInputMessage="1" showErrorMessage="1" sqref="I7:I41">
      <formula1>$S$2:$S$3</formula1>
    </dataValidation>
    <dataValidation type="list" allowBlank="1" showInputMessage="1" showErrorMessage="1" sqref="G7:G41">
      <formula1>$U$2:$U$127</formula1>
    </dataValidation>
  </dataValidations>
  <pageMargins left="0.78740157499999996" right="0.78740157499999996" top="0.44" bottom="0.84" header="0.44" footer="0.36"/>
  <pageSetup paperSize="9" orientation="portrait" r:id="rId1"/>
  <headerFooter alignWithMargins="0">
    <oddFooter>&amp;LPrière de renvoyer à l'adresse suivante : donneesepibac@invs.sante.fr ou
Institut de Veille Sanitaire – Département des Maladies Infectieuses – 12, rue du Val d’Osne, 94 415 SAINT MAURICE CEDEX Tel : 01 41 79 67 21  Fax : 01 41 79 67 69</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R226"/>
  <sheetViews>
    <sheetView workbookViewId="0">
      <selection activeCell="M11" sqref="M11"/>
    </sheetView>
  </sheetViews>
  <sheetFormatPr baseColWidth="10" defaultRowHeight="12.75" x14ac:dyDescent="0.2"/>
  <cols>
    <col min="1" max="1" width="12.7109375" customWidth="1"/>
    <col min="2" max="2" width="5" style="13" bestFit="1" customWidth="1"/>
    <col min="3" max="3" width="4.7109375" style="247" bestFit="1" customWidth="1"/>
    <col min="6" max="6" width="4.85546875" bestFit="1" customWidth="1"/>
    <col min="7" max="7" width="4.7109375" bestFit="1" customWidth="1"/>
    <col min="8" max="8" width="5.85546875" bestFit="1" customWidth="1"/>
    <col min="9" max="9" width="4.5703125" bestFit="1" customWidth="1"/>
    <col min="10" max="10" width="6" bestFit="1" customWidth="1"/>
    <col min="11" max="11" width="12.7109375" customWidth="1"/>
    <col min="12" max="12" width="12.7109375" style="13" customWidth="1"/>
    <col min="13" max="13" width="12.7109375" customWidth="1"/>
    <col min="14" max="14" width="6.7109375" bestFit="1" customWidth="1"/>
    <col min="15" max="15" width="7.140625" bestFit="1" customWidth="1"/>
    <col min="16" max="16" width="7.42578125" bestFit="1" customWidth="1"/>
    <col min="17" max="17" width="7.85546875" bestFit="1" customWidth="1"/>
    <col min="18" max="18" width="7.7109375" bestFit="1" customWidth="1"/>
  </cols>
  <sheetData>
    <row r="1" spans="1:18" x14ac:dyDescent="0.2">
      <c r="A1" t="s">
        <v>217</v>
      </c>
      <c r="B1" t="s">
        <v>218</v>
      </c>
      <c r="C1" t="s">
        <v>219</v>
      </c>
      <c r="D1" t="s">
        <v>220</v>
      </c>
      <c r="E1" t="s">
        <v>221</v>
      </c>
      <c r="F1" t="s">
        <v>222</v>
      </c>
      <c r="G1" t="s">
        <v>223</v>
      </c>
      <c r="H1" t="s">
        <v>224</v>
      </c>
      <c r="I1" t="s">
        <v>225</v>
      </c>
      <c r="J1" t="s">
        <v>226</v>
      </c>
      <c r="K1" t="s">
        <v>227</v>
      </c>
      <c r="L1" t="s">
        <v>228</v>
      </c>
      <c r="M1" t="s">
        <v>229</v>
      </c>
      <c r="N1" t="s">
        <v>230</v>
      </c>
      <c r="O1" t="s">
        <v>231</v>
      </c>
      <c r="P1" t="s">
        <v>232</v>
      </c>
      <c r="Q1" t="s">
        <v>233</v>
      </c>
      <c r="R1" t="s">
        <v>234</v>
      </c>
    </row>
    <row r="2" spans="1:18" x14ac:dyDescent="0.2">
      <c r="A2" s="221" t="str">
        <f>IF(OR(C2&lt;&gt;"",N2&lt;&gt;"",O2&lt;&gt;"",P2&lt;&gt;"",Q2&lt;&gt;"",R2&lt;&gt;""),UPPER('Haemophilus influenzae'!$F$1),"")</f>
        <v/>
      </c>
      <c r="B2" s="248" t="str">
        <f>IF(OR(C2&lt;&gt;"",N2&lt;&gt;"",O2&lt;&gt;"",P2&lt;&gt;"",Q2&lt;&gt;"",R2&lt;&gt;""), 'Haemophilus influenzae'!$I$1,"")</f>
        <v/>
      </c>
      <c r="C2" s="249" t="str">
        <f>IF(OR(N2&lt;&gt;"",O2&lt;&gt;"",P2&lt;&gt;"",Q2&lt;&gt;"",R2&lt;&gt;""),'Haemophilus influenzae'!$X$2,"")</f>
        <v/>
      </c>
      <c r="D2" s="250" t="str">
        <f>IF(CONCATENATE(P2,"/",Q2,"/",R2)="//","",CONCATENATE(P2,"/",Q2,"/",R2))</f>
        <v/>
      </c>
      <c r="E2" s="250" t="str">
        <f>IF(CONCATENATE(N2,"/",O2,"/",B2)="//","",CONCATENATE(N2,"/",O2,"/",B2))</f>
        <v/>
      </c>
      <c r="F2" s="221"/>
      <c r="G2" s="221" t="str">
        <f>IF('Haemophilus influenzae'!G7&lt;&gt;"",'Haemophilus influenzae'!G7,"")</f>
        <v/>
      </c>
      <c r="H2" s="221" t="str">
        <f>IF('Haemophilus influenzae'!H7&lt;&gt;"",UPPER('Haemophilus influenzae'!H7),"")</f>
        <v/>
      </c>
      <c r="I2" s="221" t="str">
        <f>IF('Haemophilus influenzae'!I7&lt;&gt;"",'Haemophilus influenzae'!I7,"")</f>
        <v/>
      </c>
      <c r="J2" s="221" t="str">
        <f>IF('Haemophilus influenzae'!J7&lt;&gt;"",'Haemophilus influenzae'!J7,"")</f>
        <v/>
      </c>
      <c r="K2" s="221" t="str">
        <f>IF('Haemophilus influenzae'!L7&lt;&gt;"",'Haemophilus influenzae'!L7,"")</f>
        <v/>
      </c>
      <c r="L2" s="248" t="str">
        <f>IF('Haemophilus influenzae'!M7&lt;&gt;"",UPPER('Haemophilus influenzae'!M7),"")</f>
        <v/>
      </c>
      <c r="M2" s="221"/>
      <c r="N2" s="221" t="str">
        <f>IF('Haemophilus influenzae'!B7&lt;&gt;"",'Haemophilus influenzae'!B7,"")</f>
        <v/>
      </c>
      <c r="O2" s="221" t="str">
        <f>IF('Haemophilus influenzae'!C7&lt;&gt;"",'Haemophilus influenzae'!C7,"")</f>
        <v/>
      </c>
      <c r="P2" s="221" t="str">
        <f>IF('Haemophilus influenzae'!D7&lt;&gt;"",'Haemophilus influenzae'!D7,"")</f>
        <v/>
      </c>
      <c r="Q2" s="221" t="str">
        <f>IF('Haemophilus influenzae'!E7&lt;&gt;"",'Haemophilus influenzae'!E7,"")</f>
        <v/>
      </c>
      <c r="R2" s="221" t="str">
        <f>IF('Haemophilus influenzae'!F7&lt;&gt;"",'Haemophilus influenzae'!F7,"")</f>
        <v/>
      </c>
    </row>
    <row r="3" spans="1:18" x14ac:dyDescent="0.2">
      <c r="A3" s="221" t="str">
        <f>IF(OR(C3&lt;&gt;"",N3&lt;&gt;"",O3&lt;&gt;"",P3&lt;&gt;"",Q3&lt;&gt;"",R3&lt;&gt;""),UPPER('Haemophilus influenzae'!$F$1),"")</f>
        <v/>
      </c>
      <c r="B3" s="248" t="str">
        <f>IF(OR(C3&lt;&gt;"",N3&lt;&gt;"",O3&lt;&gt;"",P3&lt;&gt;"",Q3&lt;&gt;"",R3&lt;&gt;""), 'Haemophilus influenzae'!$I$1,"")</f>
        <v/>
      </c>
      <c r="C3" s="249" t="str">
        <f>IF(OR(N3&lt;&gt;"",O3&lt;&gt;"",P3&lt;&gt;"",Q3&lt;&gt;"",R3&lt;&gt;""),'Haemophilus influenzae'!$X$2,"")</f>
        <v/>
      </c>
      <c r="D3" s="250" t="str">
        <f t="shared" ref="D3:D66" si="0">IF(CONCATENATE(P3,"/",Q3,"/",R3)="//","",CONCATENATE(P3,"/",Q3,"/",R3))</f>
        <v/>
      </c>
      <c r="E3" s="250" t="str">
        <f t="shared" ref="E3:E66" si="1">IF(CONCATENATE(N3,"/",O3,"/",B3)="//","",CONCATENATE(N3,"/",O3,"/",B3))</f>
        <v/>
      </c>
      <c r="F3" s="221"/>
      <c r="G3" s="221" t="str">
        <f>IF('Haemophilus influenzae'!G8&lt;&gt;"",'Haemophilus influenzae'!G8,"")</f>
        <v/>
      </c>
      <c r="H3" s="221" t="str">
        <f>IF('Haemophilus influenzae'!H8&lt;&gt;"",UPPER('Haemophilus influenzae'!H8),"")</f>
        <v/>
      </c>
      <c r="I3" s="221" t="str">
        <f>IF('Haemophilus influenzae'!I8&lt;&gt;"",'Haemophilus influenzae'!I8,"")</f>
        <v/>
      </c>
      <c r="J3" s="221" t="str">
        <f>IF('Haemophilus influenzae'!J8&lt;&gt;"",'Haemophilus influenzae'!J8,"")</f>
        <v/>
      </c>
      <c r="K3" s="221" t="str">
        <f>IF('Haemophilus influenzae'!L8&lt;&gt;"",'Haemophilus influenzae'!L8,"")</f>
        <v/>
      </c>
      <c r="L3" s="248" t="str">
        <f>IF('Haemophilus influenzae'!M8&lt;&gt;"",UPPER('Haemophilus influenzae'!M8),"")</f>
        <v/>
      </c>
      <c r="M3" s="221"/>
      <c r="N3" s="221" t="str">
        <f>IF('Haemophilus influenzae'!B8&lt;&gt;"",'Haemophilus influenzae'!B8,"")</f>
        <v/>
      </c>
      <c r="O3" s="221" t="str">
        <f>IF('Haemophilus influenzae'!C8&lt;&gt;"",'Haemophilus influenzae'!C8,"")</f>
        <v/>
      </c>
      <c r="P3" s="221" t="str">
        <f>IF('Haemophilus influenzae'!D8&lt;&gt;"",'Haemophilus influenzae'!D8,"")</f>
        <v/>
      </c>
      <c r="Q3" s="221" t="str">
        <f>IF('Haemophilus influenzae'!E8&lt;&gt;"",'Haemophilus influenzae'!E8,"")</f>
        <v/>
      </c>
      <c r="R3" s="221" t="str">
        <f>IF('Haemophilus influenzae'!F8&lt;&gt;"",'Haemophilus influenzae'!F8,"")</f>
        <v/>
      </c>
    </row>
    <row r="4" spans="1:18" x14ac:dyDescent="0.2">
      <c r="A4" s="221" t="str">
        <f>IF(OR(C4&lt;&gt;"",N4&lt;&gt;"",O4&lt;&gt;"",P4&lt;&gt;"",Q4&lt;&gt;"",R4&lt;&gt;""),UPPER('Haemophilus influenzae'!$F$1),"")</f>
        <v/>
      </c>
      <c r="B4" s="248" t="str">
        <f>IF(OR(C4&lt;&gt;"",N4&lt;&gt;"",O4&lt;&gt;"",P4&lt;&gt;"",Q4&lt;&gt;"",R4&lt;&gt;""), 'Haemophilus influenzae'!$I$1,"")</f>
        <v/>
      </c>
      <c r="C4" s="249" t="str">
        <f>IF(OR(N4&lt;&gt;"",O4&lt;&gt;"",P4&lt;&gt;"",Q4&lt;&gt;"",R4&lt;&gt;""),'Haemophilus influenzae'!$X$2,"")</f>
        <v/>
      </c>
      <c r="D4" s="250" t="str">
        <f t="shared" si="0"/>
        <v/>
      </c>
      <c r="E4" s="250" t="str">
        <f t="shared" si="1"/>
        <v/>
      </c>
      <c r="F4" s="221"/>
      <c r="G4" s="221" t="str">
        <f>IF('Haemophilus influenzae'!G9&lt;&gt;"",'Haemophilus influenzae'!G9,"")</f>
        <v/>
      </c>
      <c r="H4" s="221" t="str">
        <f>IF('Haemophilus influenzae'!H9&lt;&gt;"",UPPER('Haemophilus influenzae'!H9),"")</f>
        <v/>
      </c>
      <c r="I4" s="221" t="str">
        <f>IF('Haemophilus influenzae'!I9&lt;&gt;"",'Haemophilus influenzae'!I9,"")</f>
        <v/>
      </c>
      <c r="J4" s="221" t="str">
        <f>IF('Haemophilus influenzae'!J9&lt;&gt;"",'Haemophilus influenzae'!J9,"")</f>
        <v/>
      </c>
      <c r="K4" s="221" t="str">
        <f>IF('Haemophilus influenzae'!L9&lt;&gt;"",'Haemophilus influenzae'!L9,"")</f>
        <v/>
      </c>
      <c r="L4" s="248" t="str">
        <f>IF('Haemophilus influenzae'!M9&lt;&gt;"",UPPER('Haemophilus influenzae'!M9),"")</f>
        <v/>
      </c>
      <c r="M4" s="221"/>
      <c r="N4" s="221" t="str">
        <f>IF('Haemophilus influenzae'!B9&lt;&gt;"",'Haemophilus influenzae'!B9,"")</f>
        <v/>
      </c>
      <c r="O4" s="221" t="str">
        <f>IF('Haemophilus influenzae'!C9&lt;&gt;"",'Haemophilus influenzae'!C9,"")</f>
        <v/>
      </c>
      <c r="P4" s="221" t="str">
        <f>IF('Haemophilus influenzae'!D9&lt;&gt;"",'Haemophilus influenzae'!D9,"")</f>
        <v/>
      </c>
      <c r="Q4" s="221" t="str">
        <f>IF('Haemophilus influenzae'!E9&lt;&gt;"",'Haemophilus influenzae'!E9,"")</f>
        <v/>
      </c>
      <c r="R4" s="221" t="str">
        <f>IF('Haemophilus influenzae'!F9&lt;&gt;"",'Haemophilus influenzae'!F9,"")</f>
        <v/>
      </c>
    </row>
    <row r="5" spans="1:18" x14ac:dyDescent="0.2">
      <c r="A5" s="221" t="str">
        <f>IF(OR(C5&lt;&gt;"",N5&lt;&gt;"",O5&lt;&gt;"",P5&lt;&gt;"",Q5&lt;&gt;"",R5&lt;&gt;""),UPPER('Haemophilus influenzae'!$F$1),"")</f>
        <v/>
      </c>
      <c r="B5" s="248" t="str">
        <f>IF(OR(C5&lt;&gt;"",N5&lt;&gt;"",O5&lt;&gt;"",P5&lt;&gt;"",Q5&lt;&gt;"",R5&lt;&gt;""), 'Haemophilus influenzae'!$I$1,"")</f>
        <v/>
      </c>
      <c r="C5" s="249" t="str">
        <f>IF(OR(N5&lt;&gt;"",O5&lt;&gt;"",P5&lt;&gt;"",Q5&lt;&gt;"",R5&lt;&gt;""),'Haemophilus influenzae'!$X$2,"")</f>
        <v/>
      </c>
      <c r="D5" s="250" t="str">
        <f t="shared" si="0"/>
        <v/>
      </c>
      <c r="E5" s="250" t="str">
        <f t="shared" si="1"/>
        <v/>
      </c>
      <c r="F5" s="221"/>
      <c r="G5" s="221" t="str">
        <f>IF('Haemophilus influenzae'!G10&lt;&gt;"",'Haemophilus influenzae'!G10,"")</f>
        <v/>
      </c>
      <c r="H5" s="221" t="str">
        <f>IF('Haemophilus influenzae'!H10&lt;&gt;"",UPPER('Haemophilus influenzae'!H10),"")</f>
        <v/>
      </c>
      <c r="I5" s="221" t="str">
        <f>IF('Haemophilus influenzae'!I10&lt;&gt;"",'Haemophilus influenzae'!I10,"")</f>
        <v/>
      </c>
      <c r="J5" s="221" t="str">
        <f>IF('Haemophilus influenzae'!J10&lt;&gt;"",'Haemophilus influenzae'!J10,"")</f>
        <v/>
      </c>
      <c r="K5" s="221" t="str">
        <f>IF('Haemophilus influenzae'!L10&lt;&gt;"",'Haemophilus influenzae'!L10,"")</f>
        <v/>
      </c>
      <c r="L5" s="248" t="str">
        <f>IF('Haemophilus influenzae'!M10&lt;&gt;"",UPPER('Haemophilus influenzae'!M10),"")</f>
        <v/>
      </c>
      <c r="M5" s="221"/>
      <c r="N5" s="221" t="str">
        <f>IF('Haemophilus influenzae'!B10&lt;&gt;"",'Haemophilus influenzae'!B10,"")</f>
        <v/>
      </c>
      <c r="O5" s="221" t="str">
        <f>IF('Haemophilus influenzae'!C10&lt;&gt;"",'Haemophilus influenzae'!C10,"")</f>
        <v/>
      </c>
      <c r="P5" s="221" t="str">
        <f>IF('Haemophilus influenzae'!D10&lt;&gt;"",'Haemophilus influenzae'!D10,"")</f>
        <v/>
      </c>
      <c r="Q5" s="221" t="str">
        <f>IF('Haemophilus influenzae'!E10&lt;&gt;"",'Haemophilus influenzae'!E10,"")</f>
        <v/>
      </c>
      <c r="R5" s="221" t="str">
        <f>IF('Haemophilus influenzae'!F10&lt;&gt;"",'Haemophilus influenzae'!F10,"")</f>
        <v/>
      </c>
    </row>
    <row r="6" spans="1:18" x14ac:dyDescent="0.2">
      <c r="A6" s="221" t="str">
        <f>IF(OR(C6&lt;&gt;"",N6&lt;&gt;"",O6&lt;&gt;"",P6&lt;&gt;"",Q6&lt;&gt;"",R6&lt;&gt;""),UPPER('Haemophilus influenzae'!$F$1),"")</f>
        <v/>
      </c>
      <c r="B6" s="248" t="str">
        <f>IF(OR(C6&lt;&gt;"",N6&lt;&gt;"",O6&lt;&gt;"",P6&lt;&gt;"",Q6&lt;&gt;"",R6&lt;&gt;""), 'Haemophilus influenzae'!$I$1,"")</f>
        <v/>
      </c>
      <c r="C6" s="249" t="str">
        <f>IF(OR(N6&lt;&gt;"",O6&lt;&gt;"",P6&lt;&gt;"",Q6&lt;&gt;"",R6&lt;&gt;""),'Haemophilus influenzae'!$X$2,"")</f>
        <v/>
      </c>
      <c r="D6" s="250" t="str">
        <f t="shared" si="0"/>
        <v/>
      </c>
      <c r="E6" s="250" t="str">
        <f t="shared" si="1"/>
        <v/>
      </c>
      <c r="F6" s="221"/>
      <c r="G6" s="221" t="str">
        <f>IF('Haemophilus influenzae'!G11&lt;&gt;"",'Haemophilus influenzae'!G11,"")</f>
        <v/>
      </c>
      <c r="H6" s="221" t="str">
        <f>IF('Haemophilus influenzae'!H11&lt;&gt;"",UPPER('Haemophilus influenzae'!H11),"")</f>
        <v/>
      </c>
      <c r="I6" s="221" t="str">
        <f>IF('Haemophilus influenzae'!I11&lt;&gt;"",'Haemophilus influenzae'!I11,"")</f>
        <v/>
      </c>
      <c r="J6" s="221" t="str">
        <f>IF('Haemophilus influenzae'!J11&lt;&gt;"",'Haemophilus influenzae'!J11,"")</f>
        <v/>
      </c>
      <c r="K6" s="221" t="str">
        <f>IF('Haemophilus influenzae'!L11&lt;&gt;"",'Haemophilus influenzae'!L11,"")</f>
        <v/>
      </c>
      <c r="L6" s="248" t="str">
        <f>IF('Haemophilus influenzae'!M11&lt;&gt;"",UPPER('Haemophilus influenzae'!M11),"")</f>
        <v/>
      </c>
      <c r="M6" s="221"/>
      <c r="N6" s="221" t="str">
        <f>IF('Haemophilus influenzae'!B11&lt;&gt;"",'Haemophilus influenzae'!B11,"")</f>
        <v/>
      </c>
      <c r="O6" s="221" t="str">
        <f>IF('Haemophilus influenzae'!C11&lt;&gt;"",'Haemophilus influenzae'!C11,"")</f>
        <v/>
      </c>
      <c r="P6" s="221" t="str">
        <f>IF('Haemophilus influenzae'!D11&lt;&gt;"",'Haemophilus influenzae'!D11,"")</f>
        <v/>
      </c>
      <c r="Q6" s="221" t="str">
        <f>IF('Haemophilus influenzae'!E11&lt;&gt;"",'Haemophilus influenzae'!E11,"")</f>
        <v/>
      </c>
      <c r="R6" s="221" t="str">
        <f>IF('Haemophilus influenzae'!F11&lt;&gt;"",'Haemophilus influenzae'!F11,"")</f>
        <v/>
      </c>
    </row>
    <row r="7" spans="1:18" x14ac:dyDescent="0.2">
      <c r="A7" s="221" t="str">
        <f>IF(OR(C7&lt;&gt;"",N7&lt;&gt;"",O7&lt;&gt;"",P7&lt;&gt;"",Q7&lt;&gt;"",R7&lt;&gt;""),UPPER('Haemophilus influenzae'!$F$1),"")</f>
        <v/>
      </c>
      <c r="B7" s="248" t="str">
        <f>IF(OR(C7&lt;&gt;"",N7&lt;&gt;"",O7&lt;&gt;"",P7&lt;&gt;"",Q7&lt;&gt;"",R7&lt;&gt;""), 'Haemophilus influenzae'!$I$1,"")</f>
        <v/>
      </c>
      <c r="C7" s="249" t="str">
        <f>IF(OR(N7&lt;&gt;"",O7&lt;&gt;"",P7&lt;&gt;"",Q7&lt;&gt;"",R7&lt;&gt;""),'Haemophilus influenzae'!$X$2,"")</f>
        <v/>
      </c>
      <c r="D7" s="250" t="str">
        <f t="shared" si="0"/>
        <v/>
      </c>
      <c r="E7" s="250" t="str">
        <f t="shared" si="1"/>
        <v/>
      </c>
      <c r="F7" s="221"/>
      <c r="G7" s="221" t="str">
        <f>IF('Haemophilus influenzae'!G12&lt;&gt;"",'Haemophilus influenzae'!G12,"")</f>
        <v/>
      </c>
      <c r="H7" s="221" t="str">
        <f>IF('Haemophilus influenzae'!H12&lt;&gt;"",UPPER('Haemophilus influenzae'!H12),"")</f>
        <v/>
      </c>
      <c r="I7" s="221" t="str">
        <f>IF('Haemophilus influenzae'!I12&lt;&gt;"",'Haemophilus influenzae'!I12,"")</f>
        <v/>
      </c>
      <c r="J7" s="221" t="str">
        <f>IF('Haemophilus influenzae'!J12&lt;&gt;"",'Haemophilus influenzae'!J12,"")</f>
        <v/>
      </c>
      <c r="K7" s="221" t="str">
        <f>IF('Haemophilus influenzae'!L12&lt;&gt;"",'Haemophilus influenzae'!L12,"")</f>
        <v/>
      </c>
      <c r="L7" s="248" t="str">
        <f>IF('Haemophilus influenzae'!M12&lt;&gt;"",UPPER('Haemophilus influenzae'!M12),"")</f>
        <v/>
      </c>
      <c r="M7" s="221"/>
      <c r="N7" s="221" t="str">
        <f>IF('Haemophilus influenzae'!B12&lt;&gt;"",'Haemophilus influenzae'!B12,"")</f>
        <v/>
      </c>
      <c r="O7" s="221" t="str">
        <f>IF('Haemophilus influenzae'!C12&lt;&gt;"",'Haemophilus influenzae'!C12,"")</f>
        <v/>
      </c>
      <c r="P7" s="221" t="str">
        <f>IF('Haemophilus influenzae'!D12&lt;&gt;"",'Haemophilus influenzae'!D12,"")</f>
        <v/>
      </c>
      <c r="Q7" s="221" t="str">
        <f>IF('Haemophilus influenzae'!E12&lt;&gt;"",'Haemophilus influenzae'!E12,"")</f>
        <v/>
      </c>
      <c r="R7" s="221" t="str">
        <f>IF('Haemophilus influenzae'!F12&lt;&gt;"",'Haemophilus influenzae'!F12,"")</f>
        <v/>
      </c>
    </row>
    <row r="8" spans="1:18" x14ac:dyDescent="0.2">
      <c r="A8" s="221" t="str">
        <f>IF(OR(C8&lt;&gt;"",N8&lt;&gt;"",O8&lt;&gt;"",P8&lt;&gt;"",Q8&lt;&gt;"",R8&lt;&gt;""),UPPER('Haemophilus influenzae'!$F$1),"")</f>
        <v/>
      </c>
      <c r="B8" s="248" t="str">
        <f>IF(OR(C8&lt;&gt;"",N8&lt;&gt;"",O8&lt;&gt;"",P8&lt;&gt;"",Q8&lt;&gt;"",R8&lt;&gt;""), 'Haemophilus influenzae'!$I$1,"")</f>
        <v/>
      </c>
      <c r="C8" s="249" t="str">
        <f>IF(OR(N8&lt;&gt;"",O8&lt;&gt;"",P8&lt;&gt;"",Q8&lt;&gt;"",R8&lt;&gt;""),'Haemophilus influenzae'!$X$2,"")</f>
        <v/>
      </c>
      <c r="D8" s="250" t="str">
        <f t="shared" si="0"/>
        <v/>
      </c>
      <c r="E8" s="250" t="str">
        <f t="shared" si="1"/>
        <v/>
      </c>
      <c r="F8" s="221"/>
      <c r="G8" s="221" t="str">
        <f>IF('Haemophilus influenzae'!G13&lt;&gt;"",'Haemophilus influenzae'!G13,"")</f>
        <v/>
      </c>
      <c r="H8" s="221" t="str">
        <f>IF('Haemophilus influenzae'!H13&lt;&gt;"",UPPER('Haemophilus influenzae'!H13),"")</f>
        <v/>
      </c>
      <c r="I8" s="221" t="str">
        <f>IF('Haemophilus influenzae'!I13&lt;&gt;"",'Haemophilus influenzae'!I13,"")</f>
        <v/>
      </c>
      <c r="J8" s="221" t="str">
        <f>IF('Haemophilus influenzae'!J13&lt;&gt;"",'Haemophilus influenzae'!J13,"")</f>
        <v/>
      </c>
      <c r="K8" s="221" t="str">
        <f>IF('Haemophilus influenzae'!L13&lt;&gt;"",'Haemophilus influenzae'!L13,"")</f>
        <v/>
      </c>
      <c r="L8" s="248" t="str">
        <f>IF('Haemophilus influenzae'!M13&lt;&gt;"",UPPER('Haemophilus influenzae'!M13),"")</f>
        <v/>
      </c>
      <c r="M8" s="221"/>
      <c r="N8" s="221" t="str">
        <f>IF('Haemophilus influenzae'!B13&lt;&gt;"",'Haemophilus influenzae'!B13,"")</f>
        <v/>
      </c>
      <c r="O8" s="221" t="str">
        <f>IF('Haemophilus influenzae'!C13&lt;&gt;"",'Haemophilus influenzae'!C13,"")</f>
        <v/>
      </c>
      <c r="P8" s="221" t="str">
        <f>IF('Haemophilus influenzae'!D13&lt;&gt;"",'Haemophilus influenzae'!D13,"")</f>
        <v/>
      </c>
      <c r="Q8" s="221" t="str">
        <f>IF('Haemophilus influenzae'!E13&lt;&gt;"",'Haemophilus influenzae'!E13,"")</f>
        <v/>
      </c>
      <c r="R8" s="221" t="str">
        <f>IF('Haemophilus influenzae'!F13&lt;&gt;"",'Haemophilus influenzae'!F13,"")</f>
        <v/>
      </c>
    </row>
    <row r="9" spans="1:18" x14ac:dyDescent="0.2">
      <c r="A9" s="221" t="str">
        <f>IF(OR(C9&lt;&gt;"",N9&lt;&gt;"",O9&lt;&gt;"",P9&lt;&gt;"",Q9&lt;&gt;"",R9&lt;&gt;""),UPPER('Haemophilus influenzae'!$F$1),"")</f>
        <v/>
      </c>
      <c r="B9" s="248" t="str">
        <f>IF(OR(C9&lt;&gt;"",N9&lt;&gt;"",O9&lt;&gt;"",P9&lt;&gt;"",Q9&lt;&gt;"",R9&lt;&gt;""), 'Haemophilus influenzae'!$I$1,"")</f>
        <v/>
      </c>
      <c r="C9" s="249" t="str">
        <f>IF(OR(N9&lt;&gt;"",O9&lt;&gt;"",P9&lt;&gt;"",Q9&lt;&gt;"",R9&lt;&gt;""),'Haemophilus influenzae'!$X$2,"")</f>
        <v/>
      </c>
      <c r="D9" s="250" t="str">
        <f t="shared" si="0"/>
        <v/>
      </c>
      <c r="E9" s="250" t="str">
        <f t="shared" si="1"/>
        <v/>
      </c>
      <c r="F9" s="221"/>
      <c r="G9" s="221" t="str">
        <f>IF('Haemophilus influenzae'!G14&lt;&gt;"",'Haemophilus influenzae'!G14,"")</f>
        <v/>
      </c>
      <c r="H9" s="221" t="str">
        <f>IF('Haemophilus influenzae'!H14&lt;&gt;"",UPPER('Haemophilus influenzae'!H14),"")</f>
        <v/>
      </c>
      <c r="I9" s="221" t="str">
        <f>IF('Haemophilus influenzae'!I14&lt;&gt;"",'Haemophilus influenzae'!I14,"")</f>
        <v/>
      </c>
      <c r="J9" s="221" t="str">
        <f>IF('Haemophilus influenzae'!J14&lt;&gt;"",'Haemophilus influenzae'!J14,"")</f>
        <v/>
      </c>
      <c r="K9" s="221" t="str">
        <f>IF('Haemophilus influenzae'!L14&lt;&gt;"",'Haemophilus influenzae'!L14,"")</f>
        <v/>
      </c>
      <c r="L9" s="248" t="str">
        <f>IF('Haemophilus influenzae'!M14&lt;&gt;"",UPPER('Haemophilus influenzae'!M14),"")</f>
        <v/>
      </c>
      <c r="M9" s="221"/>
      <c r="N9" s="221" t="str">
        <f>IF('Haemophilus influenzae'!B14&lt;&gt;"",'Haemophilus influenzae'!B14,"")</f>
        <v/>
      </c>
      <c r="O9" s="221" t="str">
        <f>IF('Haemophilus influenzae'!C14&lt;&gt;"",'Haemophilus influenzae'!C14,"")</f>
        <v/>
      </c>
      <c r="P9" s="221" t="str">
        <f>IF('Haemophilus influenzae'!D14&lt;&gt;"",'Haemophilus influenzae'!D14,"")</f>
        <v/>
      </c>
      <c r="Q9" s="221" t="str">
        <f>IF('Haemophilus influenzae'!E14&lt;&gt;"",'Haemophilus influenzae'!E14,"")</f>
        <v/>
      </c>
      <c r="R9" s="221" t="str">
        <f>IF('Haemophilus influenzae'!F14&lt;&gt;"",'Haemophilus influenzae'!F14,"")</f>
        <v/>
      </c>
    </row>
    <row r="10" spans="1:18" x14ac:dyDescent="0.2">
      <c r="A10" s="221" t="str">
        <f>IF(OR(C10&lt;&gt;"",N10&lt;&gt;"",O10&lt;&gt;"",P10&lt;&gt;"",Q10&lt;&gt;"",R10&lt;&gt;""),UPPER('Haemophilus influenzae'!$F$1),"")</f>
        <v/>
      </c>
      <c r="B10" s="248" t="str">
        <f>IF(OR(C10&lt;&gt;"",N10&lt;&gt;"",O10&lt;&gt;"",P10&lt;&gt;"",Q10&lt;&gt;"",R10&lt;&gt;""), 'Haemophilus influenzae'!$I$1,"")</f>
        <v/>
      </c>
      <c r="C10" s="249" t="str">
        <f>IF(OR(N10&lt;&gt;"",O10&lt;&gt;"",P10&lt;&gt;"",Q10&lt;&gt;"",R10&lt;&gt;""),'Haemophilus influenzae'!$X$2,"")</f>
        <v/>
      </c>
      <c r="D10" s="250" t="str">
        <f t="shared" si="0"/>
        <v/>
      </c>
      <c r="E10" s="250" t="str">
        <f t="shared" si="1"/>
        <v/>
      </c>
      <c r="F10" s="221"/>
      <c r="G10" s="221" t="str">
        <f>IF('Haemophilus influenzae'!G15&lt;&gt;"",'Haemophilus influenzae'!G15,"")</f>
        <v/>
      </c>
      <c r="H10" s="221" t="str">
        <f>IF('Haemophilus influenzae'!H15&lt;&gt;"",UPPER('Haemophilus influenzae'!H15),"")</f>
        <v/>
      </c>
      <c r="I10" s="221" t="str">
        <f>IF('Haemophilus influenzae'!I15&lt;&gt;"",'Haemophilus influenzae'!I15,"")</f>
        <v/>
      </c>
      <c r="J10" s="221" t="str">
        <f>IF('Haemophilus influenzae'!J15&lt;&gt;"",'Haemophilus influenzae'!J15,"")</f>
        <v/>
      </c>
      <c r="K10" s="221" t="str">
        <f>IF('Haemophilus influenzae'!L15&lt;&gt;"",'Haemophilus influenzae'!L15,"")</f>
        <v/>
      </c>
      <c r="L10" s="248" t="str">
        <f>IF('Haemophilus influenzae'!M15&lt;&gt;"",UPPER('Haemophilus influenzae'!M15),"")</f>
        <v/>
      </c>
      <c r="M10" s="221"/>
      <c r="N10" s="221" t="str">
        <f>IF('Haemophilus influenzae'!B15&lt;&gt;"",'Haemophilus influenzae'!B15,"")</f>
        <v/>
      </c>
      <c r="O10" s="221" t="str">
        <f>IF('Haemophilus influenzae'!C15&lt;&gt;"",'Haemophilus influenzae'!C15,"")</f>
        <v/>
      </c>
      <c r="P10" s="221" t="str">
        <f>IF('Haemophilus influenzae'!D15&lt;&gt;"",'Haemophilus influenzae'!D15,"")</f>
        <v/>
      </c>
      <c r="Q10" s="221" t="str">
        <f>IF('Haemophilus influenzae'!E15&lt;&gt;"",'Haemophilus influenzae'!E15,"")</f>
        <v/>
      </c>
      <c r="R10" s="221" t="str">
        <f>IF('Haemophilus influenzae'!F15&lt;&gt;"",'Haemophilus influenzae'!F15,"")</f>
        <v/>
      </c>
    </row>
    <row r="11" spans="1:18" x14ac:dyDescent="0.2">
      <c r="A11" s="221" t="str">
        <f>IF(OR(C11&lt;&gt;"",N11&lt;&gt;"",O11&lt;&gt;"",P11&lt;&gt;"",Q11&lt;&gt;"",R11&lt;&gt;""),UPPER('Haemophilus influenzae'!$F$1),"")</f>
        <v/>
      </c>
      <c r="B11" s="248" t="str">
        <f>IF(OR(C11&lt;&gt;"",N11&lt;&gt;"",O11&lt;&gt;"",P11&lt;&gt;"",Q11&lt;&gt;"",R11&lt;&gt;""), 'Haemophilus influenzae'!$I$1,"")</f>
        <v/>
      </c>
      <c r="C11" s="249" t="str">
        <f>IF(OR(N11&lt;&gt;"",O11&lt;&gt;"",P11&lt;&gt;"",Q11&lt;&gt;"",R11&lt;&gt;""),'Haemophilus influenzae'!$X$2,"")</f>
        <v/>
      </c>
      <c r="D11" s="250" t="str">
        <f t="shared" si="0"/>
        <v/>
      </c>
      <c r="E11" s="250" t="str">
        <f t="shared" si="1"/>
        <v/>
      </c>
      <c r="F11" s="221"/>
      <c r="G11" s="221" t="str">
        <f>IF('Haemophilus influenzae'!G16&lt;&gt;"",'Haemophilus influenzae'!G16,"")</f>
        <v/>
      </c>
      <c r="H11" s="221" t="str">
        <f>IF('Haemophilus influenzae'!H16&lt;&gt;"",UPPER('Haemophilus influenzae'!H16),"")</f>
        <v/>
      </c>
      <c r="I11" s="221" t="str">
        <f>IF('Haemophilus influenzae'!I16&lt;&gt;"",'Haemophilus influenzae'!I16,"")</f>
        <v/>
      </c>
      <c r="J11" s="221" t="str">
        <f>IF('Haemophilus influenzae'!J16&lt;&gt;"",'Haemophilus influenzae'!J16,"")</f>
        <v/>
      </c>
      <c r="K11" s="221" t="str">
        <f>IF('Haemophilus influenzae'!L16&lt;&gt;"",'Haemophilus influenzae'!L16,"")</f>
        <v/>
      </c>
      <c r="L11" s="248" t="str">
        <f>IF('Haemophilus influenzae'!M16&lt;&gt;"",UPPER('Haemophilus influenzae'!M16),"")</f>
        <v/>
      </c>
      <c r="M11" s="221"/>
      <c r="N11" s="221" t="str">
        <f>IF('Haemophilus influenzae'!B16&lt;&gt;"",'Haemophilus influenzae'!B16,"")</f>
        <v/>
      </c>
      <c r="O11" s="221" t="str">
        <f>IF('Haemophilus influenzae'!C16&lt;&gt;"",'Haemophilus influenzae'!C16,"")</f>
        <v/>
      </c>
      <c r="P11" s="221" t="str">
        <f>IF('Haemophilus influenzae'!D16&lt;&gt;"",'Haemophilus influenzae'!D16,"")</f>
        <v/>
      </c>
      <c r="Q11" s="221" t="str">
        <f>IF('Haemophilus influenzae'!E16&lt;&gt;"",'Haemophilus influenzae'!E16,"")</f>
        <v/>
      </c>
      <c r="R11" s="221" t="str">
        <f>IF('Haemophilus influenzae'!F16&lt;&gt;"",'Haemophilus influenzae'!F16,"")</f>
        <v/>
      </c>
    </row>
    <row r="12" spans="1:18" x14ac:dyDescent="0.2">
      <c r="A12" s="221" t="str">
        <f>IF(OR(C12&lt;&gt;"",N12&lt;&gt;"",O12&lt;&gt;"",P12&lt;&gt;"",Q12&lt;&gt;"",R12&lt;&gt;""),UPPER('Haemophilus influenzae'!$F$1),"")</f>
        <v/>
      </c>
      <c r="B12" s="248" t="str">
        <f>IF(OR(C12&lt;&gt;"",N12&lt;&gt;"",O12&lt;&gt;"",P12&lt;&gt;"",Q12&lt;&gt;"",R12&lt;&gt;""), 'Haemophilus influenzae'!$I$1,"")</f>
        <v/>
      </c>
      <c r="C12" s="249" t="str">
        <f>IF(OR(N12&lt;&gt;"",O12&lt;&gt;"",P12&lt;&gt;"",Q12&lt;&gt;"",R12&lt;&gt;""),'Haemophilus influenzae'!$X$2,"")</f>
        <v/>
      </c>
      <c r="D12" s="250" t="str">
        <f t="shared" si="0"/>
        <v/>
      </c>
      <c r="E12" s="250" t="str">
        <f t="shared" si="1"/>
        <v/>
      </c>
      <c r="F12" s="221"/>
      <c r="G12" s="221" t="str">
        <f>IF('Haemophilus influenzae'!G17&lt;&gt;"",'Haemophilus influenzae'!G17,"")</f>
        <v/>
      </c>
      <c r="H12" s="221" t="str">
        <f>IF('Haemophilus influenzae'!H17&lt;&gt;"",UPPER('Haemophilus influenzae'!H17),"")</f>
        <v/>
      </c>
      <c r="I12" s="221" t="str">
        <f>IF('Haemophilus influenzae'!I17&lt;&gt;"",'Haemophilus influenzae'!I17,"")</f>
        <v/>
      </c>
      <c r="J12" s="221" t="str">
        <f>IF('Haemophilus influenzae'!J17&lt;&gt;"",'Haemophilus influenzae'!J17,"")</f>
        <v/>
      </c>
      <c r="K12" s="221" t="str">
        <f>IF('Haemophilus influenzae'!L17&lt;&gt;"",'Haemophilus influenzae'!L17,"")</f>
        <v/>
      </c>
      <c r="L12" s="248" t="str">
        <f>IF('Haemophilus influenzae'!M17&lt;&gt;"",UPPER('Haemophilus influenzae'!M17),"")</f>
        <v/>
      </c>
      <c r="M12" s="221"/>
      <c r="N12" s="221" t="str">
        <f>IF('Haemophilus influenzae'!B17&lt;&gt;"",'Haemophilus influenzae'!B17,"")</f>
        <v/>
      </c>
      <c r="O12" s="221" t="str">
        <f>IF('Haemophilus influenzae'!C17&lt;&gt;"",'Haemophilus influenzae'!C17,"")</f>
        <v/>
      </c>
      <c r="P12" s="221" t="str">
        <f>IF('Haemophilus influenzae'!D17&lt;&gt;"",'Haemophilus influenzae'!D17,"")</f>
        <v/>
      </c>
      <c r="Q12" s="221" t="str">
        <f>IF('Haemophilus influenzae'!E17&lt;&gt;"",'Haemophilus influenzae'!E17,"")</f>
        <v/>
      </c>
      <c r="R12" s="221" t="str">
        <f>IF('Haemophilus influenzae'!F17&lt;&gt;"",'Haemophilus influenzae'!F17,"")</f>
        <v/>
      </c>
    </row>
    <row r="13" spans="1:18" x14ac:dyDescent="0.2">
      <c r="A13" s="221" t="str">
        <f>IF(OR(C13&lt;&gt;"",N13&lt;&gt;"",O13&lt;&gt;"",P13&lt;&gt;"",Q13&lt;&gt;"",R13&lt;&gt;""),UPPER('Haemophilus influenzae'!$F$1),"")</f>
        <v/>
      </c>
      <c r="B13" s="248" t="str">
        <f>IF(OR(C13&lt;&gt;"",N13&lt;&gt;"",O13&lt;&gt;"",P13&lt;&gt;"",Q13&lt;&gt;"",R13&lt;&gt;""), 'Haemophilus influenzae'!$I$1,"")</f>
        <v/>
      </c>
      <c r="C13" s="249" t="str">
        <f>IF(OR(N13&lt;&gt;"",O13&lt;&gt;"",P13&lt;&gt;"",Q13&lt;&gt;"",R13&lt;&gt;""),'Haemophilus influenzae'!$X$2,"")</f>
        <v/>
      </c>
      <c r="D13" s="250" t="str">
        <f t="shared" si="0"/>
        <v/>
      </c>
      <c r="E13" s="250" t="str">
        <f t="shared" si="1"/>
        <v/>
      </c>
      <c r="F13" s="221"/>
      <c r="G13" s="221" t="str">
        <f>IF('Haemophilus influenzae'!G18&lt;&gt;"",'Haemophilus influenzae'!G18,"")</f>
        <v/>
      </c>
      <c r="H13" s="221" t="str">
        <f>IF('Haemophilus influenzae'!H18&lt;&gt;"",UPPER('Haemophilus influenzae'!H18),"")</f>
        <v/>
      </c>
      <c r="I13" s="221" t="str">
        <f>IF('Haemophilus influenzae'!I18&lt;&gt;"",'Haemophilus influenzae'!I18,"")</f>
        <v/>
      </c>
      <c r="J13" s="221" t="str">
        <f>IF('Haemophilus influenzae'!J18&lt;&gt;"",'Haemophilus influenzae'!J18,"")</f>
        <v/>
      </c>
      <c r="K13" s="221" t="str">
        <f>IF('Haemophilus influenzae'!L18&lt;&gt;"",'Haemophilus influenzae'!L18,"")</f>
        <v/>
      </c>
      <c r="L13" s="248" t="str">
        <f>IF('Haemophilus influenzae'!M18&lt;&gt;"",UPPER('Haemophilus influenzae'!M18),"")</f>
        <v/>
      </c>
      <c r="M13" s="221"/>
      <c r="N13" s="221" t="str">
        <f>IF('Haemophilus influenzae'!B18&lt;&gt;"",'Haemophilus influenzae'!B18,"")</f>
        <v/>
      </c>
      <c r="O13" s="221" t="str">
        <f>IF('Haemophilus influenzae'!C18&lt;&gt;"",'Haemophilus influenzae'!C18,"")</f>
        <v/>
      </c>
      <c r="P13" s="221" t="str">
        <f>IF('Haemophilus influenzae'!D18&lt;&gt;"",'Haemophilus influenzae'!D18,"")</f>
        <v/>
      </c>
      <c r="Q13" s="221" t="str">
        <f>IF('Haemophilus influenzae'!E18&lt;&gt;"",'Haemophilus influenzae'!E18,"")</f>
        <v/>
      </c>
      <c r="R13" s="221" t="str">
        <f>IF('Haemophilus influenzae'!F18&lt;&gt;"",'Haemophilus influenzae'!F18,"")</f>
        <v/>
      </c>
    </row>
    <row r="14" spans="1:18" x14ac:dyDescent="0.2">
      <c r="A14" s="221" t="str">
        <f>IF(OR(C14&lt;&gt;"",N14&lt;&gt;"",O14&lt;&gt;"",P14&lt;&gt;"",Q14&lt;&gt;"",R14&lt;&gt;""),UPPER('Haemophilus influenzae'!$F$1),"")</f>
        <v/>
      </c>
      <c r="B14" s="248" t="str">
        <f>IF(OR(C14&lt;&gt;"",N14&lt;&gt;"",O14&lt;&gt;"",P14&lt;&gt;"",Q14&lt;&gt;"",R14&lt;&gt;""), 'Haemophilus influenzae'!$I$1,"")</f>
        <v/>
      </c>
      <c r="C14" s="249" t="str">
        <f>IF(OR(N14&lt;&gt;"",O14&lt;&gt;"",P14&lt;&gt;"",Q14&lt;&gt;"",R14&lt;&gt;""),'Haemophilus influenzae'!$X$2,"")</f>
        <v/>
      </c>
      <c r="D14" s="250" t="str">
        <f t="shared" si="0"/>
        <v/>
      </c>
      <c r="E14" s="250" t="str">
        <f t="shared" si="1"/>
        <v/>
      </c>
      <c r="F14" s="221"/>
      <c r="G14" s="221" t="str">
        <f>IF('Haemophilus influenzae'!G19&lt;&gt;"",'Haemophilus influenzae'!G19,"")</f>
        <v/>
      </c>
      <c r="H14" s="221" t="str">
        <f>IF('Haemophilus influenzae'!H19&lt;&gt;"",UPPER('Haemophilus influenzae'!H19),"")</f>
        <v/>
      </c>
      <c r="I14" s="221" t="str">
        <f>IF('Haemophilus influenzae'!I19&lt;&gt;"",'Haemophilus influenzae'!I19,"")</f>
        <v/>
      </c>
      <c r="J14" s="221" t="str">
        <f>IF('Haemophilus influenzae'!J19&lt;&gt;"",'Haemophilus influenzae'!J19,"")</f>
        <v/>
      </c>
      <c r="K14" s="221" t="str">
        <f>IF('Haemophilus influenzae'!L19&lt;&gt;"",'Haemophilus influenzae'!L19,"")</f>
        <v/>
      </c>
      <c r="L14" s="248" t="str">
        <f>IF('Haemophilus influenzae'!M19&lt;&gt;"",UPPER('Haemophilus influenzae'!M19),"")</f>
        <v/>
      </c>
      <c r="M14" s="221"/>
      <c r="N14" s="221" t="str">
        <f>IF('Haemophilus influenzae'!B19&lt;&gt;"",'Haemophilus influenzae'!B19,"")</f>
        <v/>
      </c>
      <c r="O14" s="221" t="str">
        <f>IF('Haemophilus influenzae'!C19&lt;&gt;"",'Haemophilus influenzae'!C19,"")</f>
        <v/>
      </c>
      <c r="P14" s="221" t="str">
        <f>IF('Haemophilus influenzae'!D19&lt;&gt;"",'Haemophilus influenzae'!D19,"")</f>
        <v/>
      </c>
      <c r="Q14" s="221" t="str">
        <f>IF('Haemophilus influenzae'!E19&lt;&gt;"",'Haemophilus influenzae'!E19,"")</f>
        <v/>
      </c>
      <c r="R14" s="221" t="str">
        <f>IF('Haemophilus influenzae'!F19&lt;&gt;"",'Haemophilus influenzae'!F19,"")</f>
        <v/>
      </c>
    </row>
    <row r="15" spans="1:18" x14ac:dyDescent="0.2">
      <c r="A15" s="221" t="str">
        <f>IF(OR(C15&lt;&gt;"",N15&lt;&gt;"",O15&lt;&gt;"",P15&lt;&gt;"",Q15&lt;&gt;"",R15&lt;&gt;""),UPPER('Haemophilus influenzae'!$F$1),"")</f>
        <v/>
      </c>
      <c r="B15" s="248" t="str">
        <f>IF(OR(C15&lt;&gt;"",N15&lt;&gt;"",O15&lt;&gt;"",P15&lt;&gt;"",Q15&lt;&gt;"",R15&lt;&gt;""), 'Haemophilus influenzae'!$I$1,"")</f>
        <v/>
      </c>
      <c r="C15" s="249" t="str">
        <f>IF(OR(N15&lt;&gt;"",O15&lt;&gt;"",P15&lt;&gt;"",Q15&lt;&gt;"",R15&lt;&gt;""),'Haemophilus influenzae'!$X$2,"")</f>
        <v/>
      </c>
      <c r="D15" s="250" t="str">
        <f t="shared" si="0"/>
        <v/>
      </c>
      <c r="E15" s="250" t="str">
        <f t="shared" si="1"/>
        <v/>
      </c>
      <c r="F15" s="221"/>
      <c r="G15" s="221" t="str">
        <f>IF('Haemophilus influenzae'!G20&lt;&gt;"",'Haemophilus influenzae'!G20,"")</f>
        <v/>
      </c>
      <c r="H15" s="221" t="str">
        <f>IF('Haemophilus influenzae'!H20&lt;&gt;"",UPPER('Haemophilus influenzae'!H20),"")</f>
        <v/>
      </c>
      <c r="I15" s="221" t="str">
        <f>IF('Haemophilus influenzae'!I20&lt;&gt;"",'Haemophilus influenzae'!I20,"")</f>
        <v/>
      </c>
      <c r="J15" s="221" t="str">
        <f>IF('Haemophilus influenzae'!J20&lt;&gt;"",'Haemophilus influenzae'!J20,"")</f>
        <v/>
      </c>
      <c r="K15" s="221" t="str">
        <f>IF('Haemophilus influenzae'!L20&lt;&gt;"",'Haemophilus influenzae'!L20,"")</f>
        <v/>
      </c>
      <c r="L15" s="248" t="str">
        <f>IF('Haemophilus influenzae'!M20&lt;&gt;"",UPPER('Haemophilus influenzae'!M20),"")</f>
        <v/>
      </c>
      <c r="M15" s="221"/>
      <c r="N15" s="221" t="str">
        <f>IF('Haemophilus influenzae'!B20&lt;&gt;"",'Haemophilus influenzae'!B20,"")</f>
        <v/>
      </c>
      <c r="O15" s="221" t="str">
        <f>IF('Haemophilus influenzae'!C20&lt;&gt;"",'Haemophilus influenzae'!C20,"")</f>
        <v/>
      </c>
      <c r="P15" s="221" t="str">
        <f>IF('Haemophilus influenzae'!D20&lt;&gt;"",'Haemophilus influenzae'!D20,"")</f>
        <v/>
      </c>
      <c r="Q15" s="221" t="str">
        <f>IF('Haemophilus influenzae'!E20&lt;&gt;"",'Haemophilus influenzae'!E20,"")</f>
        <v/>
      </c>
      <c r="R15" s="221" t="str">
        <f>IF('Haemophilus influenzae'!F20&lt;&gt;"",'Haemophilus influenzae'!F20,"")</f>
        <v/>
      </c>
    </row>
    <row r="16" spans="1:18" x14ac:dyDescent="0.2">
      <c r="A16" s="221" t="str">
        <f>IF(OR(C16&lt;&gt;"",N16&lt;&gt;"",O16&lt;&gt;"",P16&lt;&gt;"",Q16&lt;&gt;"",R16&lt;&gt;""),UPPER('Haemophilus influenzae'!$F$1),"")</f>
        <v/>
      </c>
      <c r="B16" s="248" t="str">
        <f>IF(OR(C16&lt;&gt;"",N16&lt;&gt;"",O16&lt;&gt;"",P16&lt;&gt;"",Q16&lt;&gt;"",R16&lt;&gt;""), 'Haemophilus influenzae'!$I$1,"")</f>
        <v/>
      </c>
      <c r="C16" s="249" t="str">
        <f>IF(OR(N16&lt;&gt;"",O16&lt;&gt;"",P16&lt;&gt;"",Q16&lt;&gt;"",R16&lt;&gt;""),'Haemophilus influenzae'!$X$2,"")</f>
        <v/>
      </c>
      <c r="D16" s="250" t="str">
        <f t="shared" si="0"/>
        <v/>
      </c>
      <c r="E16" s="250" t="str">
        <f t="shared" si="1"/>
        <v/>
      </c>
      <c r="F16" s="221"/>
      <c r="G16" s="221" t="str">
        <f>IF('Haemophilus influenzae'!G21&lt;&gt;"",'Haemophilus influenzae'!G21,"")</f>
        <v/>
      </c>
      <c r="H16" s="221" t="str">
        <f>IF('Haemophilus influenzae'!H21&lt;&gt;"",UPPER('Haemophilus influenzae'!H21),"")</f>
        <v/>
      </c>
      <c r="I16" s="221" t="str">
        <f>IF('Haemophilus influenzae'!I21&lt;&gt;"",'Haemophilus influenzae'!I21,"")</f>
        <v/>
      </c>
      <c r="J16" s="221" t="str">
        <f>IF('Haemophilus influenzae'!J21&lt;&gt;"",'Haemophilus influenzae'!J21,"")</f>
        <v/>
      </c>
      <c r="K16" s="221" t="str">
        <f>IF('Haemophilus influenzae'!L21&lt;&gt;"",'Haemophilus influenzae'!L21,"")</f>
        <v/>
      </c>
      <c r="L16" s="248" t="str">
        <f>IF('Haemophilus influenzae'!M21&lt;&gt;"",UPPER('Haemophilus influenzae'!M21),"")</f>
        <v/>
      </c>
      <c r="M16" s="221"/>
      <c r="N16" s="221" t="str">
        <f>IF('Haemophilus influenzae'!B21&lt;&gt;"",'Haemophilus influenzae'!B21,"")</f>
        <v/>
      </c>
      <c r="O16" s="221" t="str">
        <f>IF('Haemophilus influenzae'!C21&lt;&gt;"",'Haemophilus influenzae'!C21,"")</f>
        <v/>
      </c>
      <c r="P16" s="221" t="str">
        <f>IF('Haemophilus influenzae'!D21&lt;&gt;"",'Haemophilus influenzae'!D21,"")</f>
        <v/>
      </c>
      <c r="Q16" s="221" t="str">
        <f>IF('Haemophilus influenzae'!E21&lt;&gt;"",'Haemophilus influenzae'!E21,"")</f>
        <v/>
      </c>
      <c r="R16" s="221" t="str">
        <f>IF('Haemophilus influenzae'!F21&lt;&gt;"",'Haemophilus influenzae'!F21,"")</f>
        <v/>
      </c>
    </row>
    <row r="17" spans="1:18" x14ac:dyDescent="0.2">
      <c r="A17" s="221" t="str">
        <f>IF(OR(C17&lt;&gt;"",N17&lt;&gt;"",O17&lt;&gt;"",P17&lt;&gt;"",Q17&lt;&gt;"",R17&lt;&gt;""),UPPER('Haemophilus influenzae'!$F$1),"")</f>
        <v/>
      </c>
      <c r="B17" s="248" t="str">
        <f>IF(OR(C17&lt;&gt;"",N17&lt;&gt;"",O17&lt;&gt;"",P17&lt;&gt;"",Q17&lt;&gt;"",R17&lt;&gt;""), 'Haemophilus influenzae'!$I$1,"")</f>
        <v/>
      </c>
      <c r="C17" s="249" t="str">
        <f>IF(OR(N17&lt;&gt;"",O17&lt;&gt;"",P17&lt;&gt;"",Q17&lt;&gt;"",R17&lt;&gt;""),'Haemophilus influenzae'!$X$2,"")</f>
        <v/>
      </c>
      <c r="D17" s="250" t="str">
        <f t="shared" si="0"/>
        <v/>
      </c>
      <c r="E17" s="250" t="str">
        <f t="shared" si="1"/>
        <v/>
      </c>
      <c r="F17" s="221"/>
      <c r="G17" s="221" t="str">
        <f>IF('Haemophilus influenzae'!G22&lt;&gt;"",'Haemophilus influenzae'!G22,"")</f>
        <v/>
      </c>
      <c r="H17" s="221" t="str">
        <f>IF('Haemophilus influenzae'!H22&lt;&gt;"",UPPER('Haemophilus influenzae'!H22),"")</f>
        <v/>
      </c>
      <c r="I17" s="221" t="str">
        <f>IF('Haemophilus influenzae'!I22&lt;&gt;"",'Haemophilus influenzae'!I22,"")</f>
        <v/>
      </c>
      <c r="J17" s="221" t="str">
        <f>IF('Haemophilus influenzae'!J22&lt;&gt;"",'Haemophilus influenzae'!J22,"")</f>
        <v/>
      </c>
      <c r="K17" s="221" t="str">
        <f>IF('Haemophilus influenzae'!L22&lt;&gt;"",'Haemophilus influenzae'!L22,"")</f>
        <v/>
      </c>
      <c r="L17" s="248" t="str">
        <f>IF('Haemophilus influenzae'!M22&lt;&gt;"",UPPER('Haemophilus influenzae'!M22),"")</f>
        <v/>
      </c>
      <c r="M17" s="221"/>
      <c r="N17" s="221" t="str">
        <f>IF('Haemophilus influenzae'!B22&lt;&gt;"",'Haemophilus influenzae'!B22,"")</f>
        <v/>
      </c>
      <c r="O17" s="221" t="str">
        <f>IF('Haemophilus influenzae'!C22&lt;&gt;"",'Haemophilus influenzae'!C22,"")</f>
        <v/>
      </c>
      <c r="P17" s="221" t="str">
        <f>IF('Haemophilus influenzae'!D22&lt;&gt;"",'Haemophilus influenzae'!D22,"")</f>
        <v/>
      </c>
      <c r="Q17" s="221" t="str">
        <f>IF('Haemophilus influenzae'!E22&lt;&gt;"",'Haemophilus influenzae'!E22,"")</f>
        <v/>
      </c>
      <c r="R17" s="221" t="str">
        <f>IF('Haemophilus influenzae'!F22&lt;&gt;"",'Haemophilus influenzae'!F22,"")</f>
        <v/>
      </c>
    </row>
    <row r="18" spans="1:18" x14ac:dyDescent="0.2">
      <c r="A18" s="221" t="str">
        <f>IF(OR(C18&lt;&gt;"",N18&lt;&gt;"",O18&lt;&gt;"",P18&lt;&gt;"",Q18&lt;&gt;"",R18&lt;&gt;""),UPPER('Haemophilus influenzae'!$F$1),"")</f>
        <v/>
      </c>
      <c r="B18" s="248" t="str">
        <f>IF(OR(C18&lt;&gt;"",N18&lt;&gt;"",O18&lt;&gt;"",P18&lt;&gt;"",Q18&lt;&gt;"",R18&lt;&gt;""), 'Haemophilus influenzae'!$I$1,"")</f>
        <v/>
      </c>
      <c r="C18" s="249" t="str">
        <f>IF(OR(N18&lt;&gt;"",O18&lt;&gt;"",P18&lt;&gt;"",Q18&lt;&gt;"",R18&lt;&gt;""),'Haemophilus influenzae'!$X$2,"")</f>
        <v/>
      </c>
      <c r="D18" s="250" t="str">
        <f t="shared" si="0"/>
        <v/>
      </c>
      <c r="E18" s="250" t="str">
        <f t="shared" si="1"/>
        <v/>
      </c>
      <c r="F18" s="221"/>
      <c r="G18" s="221" t="str">
        <f>IF('Haemophilus influenzae'!G23&lt;&gt;"",'Haemophilus influenzae'!G23,"")</f>
        <v/>
      </c>
      <c r="H18" s="221" t="str">
        <f>IF('Haemophilus influenzae'!H23&lt;&gt;"",UPPER('Haemophilus influenzae'!H23),"")</f>
        <v/>
      </c>
      <c r="I18" s="221" t="str">
        <f>IF('Haemophilus influenzae'!I23&lt;&gt;"",'Haemophilus influenzae'!I23,"")</f>
        <v/>
      </c>
      <c r="J18" s="221" t="str">
        <f>IF('Haemophilus influenzae'!J23&lt;&gt;"",'Haemophilus influenzae'!J23,"")</f>
        <v/>
      </c>
      <c r="K18" s="221" t="str">
        <f>IF('Haemophilus influenzae'!L23&lt;&gt;"",'Haemophilus influenzae'!L23,"")</f>
        <v/>
      </c>
      <c r="L18" s="248" t="str">
        <f>IF('Haemophilus influenzae'!M23&lt;&gt;"",UPPER('Haemophilus influenzae'!M23),"")</f>
        <v/>
      </c>
      <c r="M18" s="221"/>
      <c r="N18" s="221" t="str">
        <f>IF('Haemophilus influenzae'!B23&lt;&gt;"",'Haemophilus influenzae'!B23,"")</f>
        <v/>
      </c>
      <c r="O18" s="221" t="str">
        <f>IF('Haemophilus influenzae'!C23&lt;&gt;"",'Haemophilus influenzae'!C23,"")</f>
        <v/>
      </c>
      <c r="P18" s="221" t="str">
        <f>IF('Haemophilus influenzae'!D23&lt;&gt;"",'Haemophilus influenzae'!D23,"")</f>
        <v/>
      </c>
      <c r="Q18" s="221" t="str">
        <f>IF('Haemophilus influenzae'!E23&lt;&gt;"",'Haemophilus influenzae'!E23,"")</f>
        <v/>
      </c>
      <c r="R18" s="221" t="str">
        <f>IF('Haemophilus influenzae'!F23&lt;&gt;"",'Haemophilus influenzae'!F23,"")</f>
        <v/>
      </c>
    </row>
    <row r="19" spans="1:18" x14ac:dyDescent="0.2">
      <c r="A19" s="221" t="str">
        <f>IF(OR(C19&lt;&gt;"",N19&lt;&gt;"",O19&lt;&gt;"",P19&lt;&gt;"",Q19&lt;&gt;"",R19&lt;&gt;""),UPPER('Haemophilus influenzae'!$F$1),"")</f>
        <v/>
      </c>
      <c r="B19" s="248" t="str">
        <f>IF(OR(C19&lt;&gt;"",N19&lt;&gt;"",O19&lt;&gt;"",P19&lt;&gt;"",Q19&lt;&gt;"",R19&lt;&gt;""), 'Haemophilus influenzae'!$I$1,"")</f>
        <v/>
      </c>
      <c r="C19" s="249" t="str">
        <f>IF(OR(N19&lt;&gt;"",O19&lt;&gt;"",P19&lt;&gt;"",Q19&lt;&gt;"",R19&lt;&gt;""),'Haemophilus influenzae'!$X$2,"")</f>
        <v/>
      </c>
      <c r="D19" s="250" t="str">
        <f t="shared" si="0"/>
        <v/>
      </c>
      <c r="E19" s="250" t="str">
        <f t="shared" si="1"/>
        <v/>
      </c>
      <c r="F19" s="221"/>
      <c r="G19" s="221" t="str">
        <f>IF('Haemophilus influenzae'!G24&lt;&gt;"",'Haemophilus influenzae'!G24,"")</f>
        <v/>
      </c>
      <c r="H19" s="221" t="str">
        <f>IF('Haemophilus influenzae'!H24&lt;&gt;"",UPPER('Haemophilus influenzae'!H24),"")</f>
        <v/>
      </c>
      <c r="I19" s="221" t="str">
        <f>IF('Haemophilus influenzae'!I24&lt;&gt;"",'Haemophilus influenzae'!I24,"")</f>
        <v/>
      </c>
      <c r="J19" s="221" t="str">
        <f>IF('Haemophilus influenzae'!J24&lt;&gt;"",'Haemophilus influenzae'!J24,"")</f>
        <v/>
      </c>
      <c r="K19" s="221" t="str">
        <f>IF('Haemophilus influenzae'!L24&lt;&gt;"",'Haemophilus influenzae'!L24,"")</f>
        <v/>
      </c>
      <c r="L19" s="248" t="str">
        <f>IF('Haemophilus influenzae'!M24&lt;&gt;"",UPPER('Haemophilus influenzae'!M24),"")</f>
        <v/>
      </c>
      <c r="M19" s="221"/>
      <c r="N19" s="221" t="str">
        <f>IF('Haemophilus influenzae'!B24&lt;&gt;"",'Haemophilus influenzae'!B24,"")</f>
        <v/>
      </c>
      <c r="O19" s="221" t="str">
        <f>IF('Haemophilus influenzae'!C24&lt;&gt;"",'Haemophilus influenzae'!C24,"")</f>
        <v/>
      </c>
      <c r="P19" s="221" t="str">
        <f>IF('Haemophilus influenzae'!D24&lt;&gt;"",'Haemophilus influenzae'!D24,"")</f>
        <v/>
      </c>
      <c r="Q19" s="221" t="str">
        <f>IF('Haemophilus influenzae'!E24&lt;&gt;"",'Haemophilus influenzae'!E24,"")</f>
        <v/>
      </c>
      <c r="R19" s="221" t="str">
        <f>IF('Haemophilus influenzae'!F24&lt;&gt;"",'Haemophilus influenzae'!F24,"")</f>
        <v/>
      </c>
    </row>
    <row r="20" spans="1:18" x14ac:dyDescent="0.2">
      <c r="A20" s="221" t="str">
        <f>IF(OR(C20&lt;&gt;"",N20&lt;&gt;"",O20&lt;&gt;"",P20&lt;&gt;"",Q20&lt;&gt;"",R20&lt;&gt;""),UPPER('Haemophilus influenzae'!$F$1),"")</f>
        <v/>
      </c>
      <c r="B20" s="248" t="str">
        <f>IF(OR(C20&lt;&gt;"",N20&lt;&gt;"",O20&lt;&gt;"",P20&lt;&gt;"",Q20&lt;&gt;"",R20&lt;&gt;""), 'Haemophilus influenzae'!$I$1,"")</f>
        <v/>
      </c>
      <c r="C20" s="249" t="str">
        <f>IF(OR(N20&lt;&gt;"",O20&lt;&gt;"",P20&lt;&gt;"",Q20&lt;&gt;"",R20&lt;&gt;""),'Haemophilus influenzae'!$X$2,"")</f>
        <v/>
      </c>
      <c r="D20" s="250" t="str">
        <f t="shared" si="0"/>
        <v/>
      </c>
      <c r="E20" s="250" t="str">
        <f t="shared" si="1"/>
        <v/>
      </c>
      <c r="F20" s="221"/>
      <c r="G20" s="221" t="str">
        <f>IF('Haemophilus influenzae'!G25&lt;&gt;"",'Haemophilus influenzae'!G25,"")</f>
        <v/>
      </c>
      <c r="H20" s="221" t="str">
        <f>IF('Haemophilus influenzae'!H25&lt;&gt;"",UPPER('Haemophilus influenzae'!H25),"")</f>
        <v/>
      </c>
      <c r="I20" s="221" t="str">
        <f>IF('Haemophilus influenzae'!I25&lt;&gt;"",'Haemophilus influenzae'!I25,"")</f>
        <v/>
      </c>
      <c r="J20" s="221" t="str">
        <f>IF('Haemophilus influenzae'!J25&lt;&gt;"",'Haemophilus influenzae'!J25,"")</f>
        <v/>
      </c>
      <c r="K20" s="221" t="str">
        <f>IF('Haemophilus influenzae'!L25&lt;&gt;"",'Haemophilus influenzae'!L25,"")</f>
        <v/>
      </c>
      <c r="L20" s="248" t="str">
        <f>IF('Haemophilus influenzae'!M25&lt;&gt;"",UPPER('Haemophilus influenzae'!M25),"")</f>
        <v/>
      </c>
      <c r="M20" s="221"/>
      <c r="N20" s="221" t="str">
        <f>IF('Haemophilus influenzae'!B25&lt;&gt;"",'Haemophilus influenzae'!B25,"")</f>
        <v/>
      </c>
      <c r="O20" s="221" t="str">
        <f>IF('Haemophilus influenzae'!C25&lt;&gt;"",'Haemophilus influenzae'!C25,"")</f>
        <v/>
      </c>
      <c r="P20" s="221" t="str">
        <f>IF('Haemophilus influenzae'!D25&lt;&gt;"",'Haemophilus influenzae'!D25,"")</f>
        <v/>
      </c>
      <c r="Q20" s="221" t="str">
        <f>IF('Haemophilus influenzae'!E25&lt;&gt;"",'Haemophilus influenzae'!E25,"")</f>
        <v/>
      </c>
      <c r="R20" s="221" t="str">
        <f>IF('Haemophilus influenzae'!F25&lt;&gt;"",'Haemophilus influenzae'!F25,"")</f>
        <v/>
      </c>
    </row>
    <row r="21" spans="1:18" x14ac:dyDescent="0.2">
      <c r="A21" s="221" t="str">
        <f>IF(OR(C21&lt;&gt;"",N21&lt;&gt;"",O21&lt;&gt;"",P21&lt;&gt;"",Q21&lt;&gt;"",R21&lt;&gt;""),UPPER('Haemophilus influenzae'!$F$1),"")</f>
        <v/>
      </c>
      <c r="B21" s="248" t="str">
        <f>IF(OR(C21&lt;&gt;"",N21&lt;&gt;"",O21&lt;&gt;"",P21&lt;&gt;"",Q21&lt;&gt;"",R21&lt;&gt;""), 'Haemophilus influenzae'!$I$1,"")</f>
        <v/>
      </c>
      <c r="C21" s="249" t="str">
        <f>IF(OR(N21&lt;&gt;"",O21&lt;&gt;"",P21&lt;&gt;"",Q21&lt;&gt;"",R21&lt;&gt;""),'Haemophilus influenzae'!$X$2,"")</f>
        <v/>
      </c>
      <c r="D21" s="250" t="str">
        <f t="shared" si="0"/>
        <v/>
      </c>
      <c r="E21" s="250" t="str">
        <f t="shared" si="1"/>
        <v/>
      </c>
      <c r="F21" s="221"/>
      <c r="G21" s="221" t="str">
        <f>IF('Haemophilus influenzae'!G26&lt;&gt;"",'Haemophilus influenzae'!G26,"")</f>
        <v/>
      </c>
      <c r="H21" s="221" t="str">
        <f>IF('Haemophilus influenzae'!H26&lt;&gt;"",UPPER('Haemophilus influenzae'!H26),"")</f>
        <v/>
      </c>
      <c r="I21" s="221" t="str">
        <f>IF('Haemophilus influenzae'!I26&lt;&gt;"",'Haemophilus influenzae'!I26,"")</f>
        <v/>
      </c>
      <c r="J21" s="221" t="str">
        <f>IF('Haemophilus influenzae'!J26&lt;&gt;"",'Haemophilus influenzae'!J26,"")</f>
        <v/>
      </c>
      <c r="K21" s="221" t="str">
        <f>IF('Haemophilus influenzae'!L26&lt;&gt;"",'Haemophilus influenzae'!L26,"")</f>
        <v/>
      </c>
      <c r="L21" s="248" t="str">
        <f>IF('Haemophilus influenzae'!M26&lt;&gt;"",UPPER('Haemophilus influenzae'!M26),"")</f>
        <v/>
      </c>
      <c r="M21" s="221"/>
      <c r="N21" s="221" t="str">
        <f>IF('Haemophilus influenzae'!B26&lt;&gt;"",'Haemophilus influenzae'!B26,"")</f>
        <v/>
      </c>
      <c r="O21" s="221" t="str">
        <f>IF('Haemophilus influenzae'!C26&lt;&gt;"",'Haemophilus influenzae'!C26,"")</f>
        <v/>
      </c>
      <c r="P21" s="221" t="str">
        <f>IF('Haemophilus influenzae'!D26&lt;&gt;"",'Haemophilus influenzae'!D26,"")</f>
        <v/>
      </c>
      <c r="Q21" s="221" t="str">
        <f>IF('Haemophilus influenzae'!E26&lt;&gt;"",'Haemophilus influenzae'!E26,"")</f>
        <v/>
      </c>
      <c r="R21" s="221" t="str">
        <f>IF('Haemophilus influenzae'!F26&lt;&gt;"",'Haemophilus influenzae'!F26,"")</f>
        <v/>
      </c>
    </row>
    <row r="22" spans="1:18" x14ac:dyDescent="0.2">
      <c r="A22" s="221" t="str">
        <f>IF(OR(C22&lt;&gt;"",N22&lt;&gt;"",O22&lt;&gt;"",P22&lt;&gt;"",Q22&lt;&gt;"",R22&lt;&gt;""),UPPER('Haemophilus influenzae'!$F$1),"")</f>
        <v/>
      </c>
      <c r="B22" s="248" t="str">
        <f>IF(OR(C22&lt;&gt;"",N22&lt;&gt;"",O22&lt;&gt;"",P22&lt;&gt;"",Q22&lt;&gt;"",R22&lt;&gt;""), 'Haemophilus influenzae'!$I$1,"")</f>
        <v/>
      </c>
      <c r="C22" s="249" t="str">
        <f>IF(OR(N22&lt;&gt;"",O22&lt;&gt;"",P22&lt;&gt;"",Q22&lt;&gt;"",R22&lt;&gt;""),'Haemophilus influenzae'!$X$2,"")</f>
        <v/>
      </c>
      <c r="D22" s="250" t="str">
        <f t="shared" si="0"/>
        <v/>
      </c>
      <c r="E22" s="250" t="str">
        <f t="shared" si="1"/>
        <v/>
      </c>
      <c r="F22" s="221"/>
      <c r="G22" s="221" t="str">
        <f>IF('Haemophilus influenzae'!G27&lt;&gt;"",'Haemophilus influenzae'!G27,"")</f>
        <v/>
      </c>
      <c r="H22" s="221" t="str">
        <f>IF('Haemophilus influenzae'!H27&lt;&gt;"",UPPER('Haemophilus influenzae'!H27),"")</f>
        <v/>
      </c>
      <c r="I22" s="221" t="str">
        <f>IF('Haemophilus influenzae'!I27&lt;&gt;"",'Haemophilus influenzae'!I27,"")</f>
        <v/>
      </c>
      <c r="J22" s="221" t="str">
        <f>IF('Haemophilus influenzae'!J27&lt;&gt;"",'Haemophilus influenzae'!J27,"")</f>
        <v/>
      </c>
      <c r="K22" s="221" t="str">
        <f>IF('Haemophilus influenzae'!L27&lt;&gt;"",'Haemophilus influenzae'!L27,"")</f>
        <v/>
      </c>
      <c r="L22" s="248" t="str">
        <f>IF('Haemophilus influenzae'!M27&lt;&gt;"",UPPER('Haemophilus influenzae'!M27),"")</f>
        <v/>
      </c>
      <c r="M22" s="221"/>
      <c r="N22" s="221" t="str">
        <f>IF('Haemophilus influenzae'!B27&lt;&gt;"",'Haemophilus influenzae'!B27,"")</f>
        <v/>
      </c>
      <c r="O22" s="221" t="str">
        <f>IF('Haemophilus influenzae'!C27&lt;&gt;"",'Haemophilus influenzae'!C27,"")</f>
        <v/>
      </c>
      <c r="P22" s="221" t="str">
        <f>IF('Haemophilus influenzae'!D27&lt;&gt;"",'Haemophilus influenzae'!D27,"")</f>
        <v/>
      </c>
      <c r="Q22" s="221" t="str">
        <f>IF('Haemophilus influenzae'!E27&lt;&gt;"",'Haemophilus influenzae'!E27,"")</f>
        <v/>
      </c>
      <c r="R22" s="221" t="str">
        <f>IF('Haemophilus influenzae'!F27&lt;&gt;"",'Haemophilus influenzae'!F27,"")</f>
        <v/>
      </c>
    </row>
    <row r="23" spans="1:18" x14ac:dyDescent="0.2">
      <c r="A23" s="221" t="str">
        <f>IF(OR(C23&lt;&gt;"",N23&lt;&gt;"",O23&lt;&gt;"",P23&lt;&gt;"",Q23&lt;&gt;"",R23&lt;&gt;""),UPPER('Haemophilus influenzae'!$F$1),"")</f>
        <v/>
      </c>
      <c r="B23" s="248" t="str">
        <f>IF(OR(C23&lt;&gt;"",N23&lt;&gt;"",O23&lt;&gt;"",P23&lt;&gt;"",Q23&lt;&gt;"",R23&lt;&gt;""), 'Haemophilus influenzae'!$I$1,"")</f>
        <v/>
      </c>
      <c r="C23" s="249" t="str">
        <f>IF(OR(N23&lt;&gt;"",O23&lt;&gt;"",P23&lt;&gt;"",Q23&lt;&gt;"",R23&lt;&gt;""),'Haemophilus influenzae'!$X$2,"")</f>
        <v/>
      </c>
      <c r="D23" s="250" t="str">
        <f t="shared" si="0"/>
        <v/>
      </c>
      <c r="E23" s="250" t="str">
        <f t="shared" si="1"/>
        <v/>
      </c>
      <c r="F23" s="221"/>
      <c r="G23" s="221" t="str">
        <f>IF('Haemophilus influenzae'!G28&lt;&gt;"",'Haemophilus influenzae'!G28,"")</f>
        <v/>
      </c>
      <c r="H23" s="221" t="str">
        <f>IF('Haemophilus influenzae'!H28&lt;&gt;"",UPPER('Haemophilus influenzae'!H28),"")</f>
        <v/>
      </c>
      <c r="I23" s="221" t="str">
        <f>IF('Haemophilus influenzae'!I28&lt;&gt;"",'Haemophilus influenzae'!I28,"")</f>
        <v/>
      </c>
      <c r="J23" s="221" t="str">
        <f>IF('Haemophilus influenzae'!J28&lt;&gt;"",'Haemophilus influenzae'!J28,"")</f>
        <v/>
      </c>
      <c r="K23" s="221" t="str">
        <f>IF('Haemophilus influenzae'!L28&lt;&gt;"",'Haemophilus influenzae'!L28,"")</f>
        <v/>
      </c>
      <c r="L23" s="248" t="str">
        <f>IF('Haemophilus influenzae'!M28&lt;&gt;"",UPPER('Haemophilus influenzae'!M28),"")</f>
        <v/>
      </c>
      <c r="M23" s="221"/>
      <c r="N23" s="221" t="str">
        <f>IF('Haemophilus influenzae'!B28&lt;&gt;"",'Haemophilus influenzae'!B28,"")</f>
        <v/>
      </c>
      <c r="O23" s="221" t="str">
        <f>IF('Haemophilus influenzae'!C28&lt;&gt;"",'Haemophilus influenzae'!C28,"")</f>
        <v/>
      </c>
      <c r="P23" s="221" t="str">
        <f>IF('Haemophilus influenzae'!D28&lt;&gt;"",'Haemophilus influenzae'!D28,"")</f>
        <v/>
      </c>
      <c r="Q23" s="221" t="str">
        <f>IF('Haemophilus influenzae'!E28&lt;&gt;"",'Haemophilus influenzae'!E28,"")</f>
        <v/>
      </c>
      <c r="R23" s="221" t="str">
        <f>IF('Haemophilus influenzae'!F28&lt;&gt;"",'Haemophilus influenzae'!F28,"")</f>
        <v/>
      </c>
    </row>
    <row r="24" spans="1:18" x14ac:dyDescent="0.2">
      <c r="A24" s="221" t="str">
        <f>IF(OR(C24&lt;&gt;"",N24&lt;&gt;"",O24&lt;&gt;"",P24&lt;&gt;"",Q24&lt;&gt;"",R24&lt;&gt;""),UPPER('Haemophilus influenzae'!$F$1),"")</f>
        <v/>
      </c>
      <c r="B24" s="248" t="str">
        <f>IF(OR(C24&lt;&gt;"",N24&lt;&gt;"",O24&lt;&gt;"",P24&lt;&gt;"",Q24&lt;&gt;"",R24&lt;&gt;""), 'Haemophilus influenzae'!$I$1,"")</f>
        <v/>
      </c>
      <c r="C24" s="249" t="str">
        <f>IF(OR(N24&lt;&gt;"",O24&lt;&gt;"",P24&lt;&gt;"",Q24&lt;&gt;"",R24&lt;&gt;""),'Haemophilus influenzae'!$X$2,"")</f>
        <v/>
      </c>
      <c r="D24" s="250" t="str">
        <f t="shared" si="0"/>
        <v/>
      </c>
      <c r="E24" s="250" t="str">
        <f t="shared" si="1"/>
        <v/>
      </c>
      <c r="F24" s="221"/>
      <c r="G24" s="221" t="str">
        <f>IF('Haemophilus influenzae'!G29&lt;&gt;"",'Haemophilus influenzae'!G29,"")</f>
        <v/>
      </c>
      <c r="H24" s="221" t="str">
        <f>IF('Haemophilus influenzae'!H29&lt;&gt;"",UPPER('Haemophilus influenzae'!H29),"")</f>
        <v/>
      </c>
      <c r="I24" s="221" t="str">
        <f>IF('Haemophilus influenzae'!I29&lt;&gt;"",'Haemophilus influenzae'!I29,"")</f>
        <v/>
      </c>
      <c r="J24" s="221" t="str">
        <f>IF('Haemophilus influenzae'!J29&lt;&gt;"",'Haemophilus influenzae'!J29,"")</f>
        <v/>
      </c>
      <c r="K24" s="221" t="str">
        <f>IF('Haemophilus influenzae'!L29&lt;&gt;"",'Haemophilus influenzae'!L29,"")</f>
        <v/>
      </c>
      <c r="L24" s="248" t="str">
        <f>IF('Haemophilus influenzae'!M29&lt;&gt;"",UPPER('Haemophilus influenzae'!M29),"")</f>
        <v/>
      </c>
      <c r="M24" s="221"/>
      <c r="N24" s="221" t="str">
        <f>IF('Haemophilus influenzae'!B29&lt;&gt;"",'Haemophilus influenzae'!B29,"")</f>
        <v/>
      </c>
      <c r="O24" s="221" t="str">
        <f>IF('Haemophilus influenzae'!C29&lt;&gt;"",'Haemophilus influenzae'!C29,"")</f>
        <v/>
      </c>
      <c r="P24" s="221" t="str">
        <f>IF('Haemophilus influenzae'!D29&lt;&gt;"",'Haemophilus influenzae'!D29,"")</f>
        <v/>
      </c>
      <c r="Q24" s="221" t="str">
        <f>IF('Haemophilus influenzae'!E29&lt;&gt;"",'Haemophilus influenzae'!E29,"")</f>
        <v/>
      </c>
      <c r="R24" s="221" t="str">
        <f>IF('Haemophilus influenzae'!F29&lt;&gt;"",'Haemophilus influenzae'!F29,"")</f>
        <v/>
      </c>
    </row>
    <row r="25" spans="1:18" x14ac:dyDescent="0.2">
      <c r="A25" s="221" t="str">
        <f>IF(OR(C25&lt;&gt;"",N25&lt;&gt;"",O25&lt;&gt;"",P25&lt;&gt;"",Q25&lt;&gt;"",R25&lt;&gt;""),UPPER('Haemophilus influenzae'!$F$1),"")</f>
        <v/>
      </c>
      <c r="B25" s="248" t="str">
        <f>IF(OR(C25&lt;&gt;"",N25&lt;&gt;"",O25&lt;&gt;"",P25&lt;&gt;"",Q25&lt;&gt;"",R25&lt;&gt;""), 'Haemophilus influenzae'!$I$1,"")</f>
        <v/>
      </c>
      <c r="C25" s="249" t="str">
        <f>IF(OR(N25&lt;&gt;"",O25&lt;&gt;"",P25&lt;&gt;"",Q25&lt;&gt;"",R25&lt;&gt;""),'Haemophilus influenzae'!$X$2,"")</f>
        <v/>
      </c>
      <c r="D25" s="250" t="str">
        <f t="shared" si="0"/>
        <v/>
      </c>
      <c r="E25" s="250" t="str">
        <f t="shared" si="1"/>
        <v/>
      </c>
      <c r="F25" s="221"/>
      <c r="G25" s="221" t="str">
        <f>IF('Haemophilus influenzae'!G30&lt;&gt;"",'Haemophilus influenzae'!G30,"")</f>
        <v/>
      </c>
      <c r="H25" s="221" t="str">
        <f>IF('Haemophilus influenzae'!H30&lt;&gt;"",UPPER('Haemophilus influenzae'!H30),"")</f>
        <v/>
      </c>
      <c r="I25" s="221" t="str">
        <f>IF('Haemophilus influenzae'!I30&lt;&gt;"",'Haemophilus influenzae'!I30,"")</f>
        <v/>
      </c>
      <c r="J25" s="221" t="str">
        <f>IF('Haemophilus influenzae'!J30&lt;&gt;"",'Haemophilus influenzae'!J30,"")</f>
        <v/>
      </c>
      <c r="K25" s="221" t="str">
        <f>IF('Haemophilus influenzae'!L30&lt;&gt;"",'Haemophilus influenzae'!L30,"")</f>
        <v/>
      </c>
      <c r="L25" s="248" t="str">
        <f>IF('Haemophilus influenzae'!M30&lt;&gt;"",UPPER('Haemophilus influenzae'!M30),"")</f>
        <v/>
      </c>
      <c r="M25" s="221"/>
      <c r="N25" s="221" t="str">
        <f>IF('Haemophilus influenzae'!B30&lt;&gt;"",'Haemophilus influenzae'!B30,"")</f>
        <v/>
      </c>
      <c r="O25" s="221" t="str">
        <f>IF('Haemophilus influenzae'!C30&lt;&gt;"",'Haemophilus influenzae'!C30,"")</f>
        <v/>
      </c>
      <c r="P25" s="221" t="str">
        <f>IF('Haemophilus influenzae'!D30&lt;&gt;"",'Haemophilus influenzae'!D30,"")</f>
        <v/>
      </c>
      <c r="Q25" s="221" t="str">
        <f>IF('Haemophilus influenzae'!E30&lt;&gt;"",'Haemophilus influenzae'!E30,"")</f>
        <v/>
      </c>
      <c r="R25" s="221" t="str">
        <f>IF('Haemophilus influenzae'!F30&lt;&gt;"",'Haemophilus influenzae'!F30,"")</f>
        <v/>
      </c>
    </row>
    <row r="26" spans="1:18" x14ac:dyDescent="0.2">
      <c r="A26" s="221" t="str">
        <f>IF(OR(C26&lt;&gt;"",N26&lt;&gt;"",O26&lt;&gt;"",P26&lt;&gt;"",Q26&lt;&gt;"",R26&lt;&gt;""),UPPER('Haemophilus influenzae'!$F$1),"")</f>
        <v/>
      </c>
      <c r="B26" s="248" t="str">
        <f>IF(OR(C26&lt;&gt;"",N26&lt;&gt;"",O26&lt;&gt;"",P26&lt;&gt;"",Q26&lt;&gt;"",R26&lt;&gt;""), 'Haemophilus influenzae'!$I$1,"")</f>
        <v/>
      </c>
      <c r="C26" s="249" t="str">
        <f>IF(OR(N26&lt;&gt;"",O26&lt;&gt;"",P26&lt;&gt;"",Q26&lt;&gt;"",R26&lt;&gt;""),'Haemophilus influenzae'!$X$2,"")</f>
        <v/>
      </c>
      <c r="D26" s="250" t="str">
        <f t="shared" si="0"/>
        <v/>
      </c>
      <c r="E26" s="250" t="str">
        <f t="shared" si="1"/>
        <v/>
      </c>
      <c r="F26" s="221"/>
      <c r="G26" s="221" t="str">
        <f>IF('Haemophilus influenzae'!G31&lt;&gt;"",'Haemophilus influenzae'!G31,"")</f>
        <v/>
      </c>
      <c r="H26" s="221" t="str">
        <f>IF('Haemophilus influenzae'!H31&lt;&gt;"",UPPER('Haemophilus influenzae'!H31),"")</f>
        <v/>
      </c>
      <c r="I26" s="221" t="str">
        <f>IF('Haemophilus influenzae'!I31&lt;&gt;"",'Haemophilus influenzae'!I31,"")</f>
        <v/>
      </c>
      <c r="J26" s="221" t="str">
        <f>IF('Haemophilus influenzae'!J31&lt;&gt;"",'Haemophilus influenzae'!J31,"")</f>
        <v/>
      </c>
      <c r="K26" s="221" t="str">
        <f>IF('Haemophilus influenzae'!L31&lt;&gt;"",'Haemophilus influenzae'!L31,"")</f>
        <v/>
      </c>
      <c r="L26" s="248" t="str">
        <f>IF('Haemophilus influenzae'!M31&lt;&gt;"",UPPER('Haemophilus influenzae'!M31),"")</f>
        <v/>
      </c>
      <c r="M26" s="221"/>
      <c r="N26" s="221" t="str">
        <f>IF('Haemophilus influenzae'!B31&lt;&gt;"",'Haemophilus influenzae'!B31,"")</f>
        <v/>
      </c>
      <c r="O26" s="221" t="str">
        <f>IF('Haemophilus influenzae'!C31&lt;&gt;"",'Haemophilus influenzae'!C31,"")</f>
        <v/>
      </c>
      <c r="P26" s="221" t="str">
        <f>IF('Haemophilus influenzae'!D31&lt;&gt;"",'Haemophilus influenzae'!D31,"")</f>
        <v/>
      </c>
      <c r="Q26" s="221" t="str">
        <f>IF('Haemophilus influenzae'!E31&lt;&gt;"",'Haemophilus influenzae'!E31,"")</f>
        <v/>
      </c>
      <c r="R26" s="221" t="str">
        <f>IF('Haemophilus influenzae'!F31&lt;&gt;"",'Haemophilus influenzae'!F31,"")</f>
        <v/>
      </c>
    </row>
    <row r="27" spans="1:18" x14ac:dyDescent="0.2">
      <c r="A27" s="221" t="str">
        <f>IF(OR(C27&lt;&gt;"",N27&lt;&gt;"",O27&lt;&gt;"",P27&lt;&gt;"",Q27&lt;&gt;"",R27&lt;&gt;""),UPPER('Haemophilus influenzae'!$F$1),"")</f>
        <v/>
      </c>
      <c r="B27" s="248" t="str">
        <f>IF(OR(C27&lt;&gt;"",N27&lt;&gt;"",O27&lt;&gt;"",P27&lt;&gt;"",Q27&lt;&gt;"",R27&lt;&gt;""), 'Haemophilus influenzae'!$I$1,"")</f>
        <v/>
      </c>
      <c r="C27" s="249" t="str">
        <f>IF(OR(N27&lt;&gt;"",O27&lt;&gt;"",P27&lt;&gt;"",Q27&lt;&gt;"",R27&lt;&gt;""),'Haemophilus influenzae'!$X$2,"")</f>
        <v/>
      </c>
      <c r="D27" s="250" t="str">
        <f t="shared" si="0"/>
        <v/>
      </c>
      <c r="E27" s="250" t="str">
        <f t="shared" si="1"/>
        <v/>
      </c>
      <c r="F27" s="221"/>
      <c r="G27" s="221" t="str">
        <f>IF('Haemophilus influenzae'!G32&lt;&gt;"",'Haemophilus influenzae'!G32,"")</f>
        <v/>
      </c>
      <c r="H27" s="221" t="str">
        <f>IF('Haemophilus influenzae'!H32&lt;&gt;"",UPPER('Haemophilus influenzae'!H32),"")</f>
        <v/>
      </c>
      <c r="I27" s="221" t="str">
        <f>IF('Haemophilus influenzae'!I32&lt;&gt;"",'Haemophilus influenzae'!I32,"")</f>
        <v/>
      </c>
      <c r="J27" s="221" t="str">
        <f>IF('Haemophilus influenzae'!J32&lt;&gt;"",'Haemophilus influenzae'!J32,"")</f>
        <v/>
      </c>
      <c r="K27" s="221" t="str">
        <f>IF('Haemophilus influenzae'!L32&lt;&gt;"",'Haemophilus influenzae'!L32,"")</f>
        <v/>
      </c>
      <c r="L27" s="248" t="str">
        <f>IF('Haemophilus influenzae'!M32&lt;&gt;"",UPPER('Haemophilus influenzae'!M32),"")</f>
        <v/>
      </c>
      <c r="M27" s="221"/>
      <c r="N27" s="221" t="str">
        <f>IF('Haemophilus influenzae'!B32&lt;&gt;"",'Haemophilus influenzae'!B32,"")</f>
        <v/>
      </c>
      <c r="O27" s="221" t="str">
        <f>IF('Haemophilus influenzae'!C32&lt;&gt;"",'Haemophilus influenzae'!C32,"")</f>
        <v/>
      </c>
      <c r="P27" s="221" t="str">
        <f>IF('Haemophilus influenzae'!D32&lt;&gt;"",'Haemophilus influenzae'!D32,"")</f>
        <v/>
      </c>
      <c r="Q27" s="221" t="str">
        <f>IF('Haemophilus influenzae'!E32&lt;&gt;"",'Haemophilus influenzae'!E32,"")</f>
        <v/>
      </c>
      <c r="R27" s="221" t="str">
        <f>IF('Haemophilus influenzae'!F32&lt;&gt;"",'Haemophilus influenzae'!F32,"")</f>
        <v/>
      </c>
    </row>
    <row r="28" spans="1:18" x14ac:dyDescent="0.2">
      <c r="A28" s="221" t="str">
        <f>IF(OR(C28&lt;&gt;"",N28&lt;&gt;"",O28&lt;&gt;"",P28&lt;&gt;"",Q28&lt;&gt;"",R28&lt;&gt;""),UPPER('Haemophilus influenzae'!$F$1),"")</f>
        <v/>
      </c>
      <c r="B28" s="248" t="str">
        <f>IF(OR(C28&lt;&gt;"",N28&lt;&gt;"",O28&lt;&gt;"",P28&lt;&gt;"",Q28&lt;&gt;"",R28&lt;&gt;""), 'Haemophilus influenzae'!$I$1,"")</f>
        <v/>
      </c>
      <c r="C28" s="249" t="str">
        <f>IF(OR(N28&lt;&gt;"",O28&lt;&gt;"",P28&lt;&gt;"",Q28&lt;&gt;"",R28&lt;&gt;""),'Haemophilus influenzae'!$X$2,"")</f>
        <v/>
      </c>
      <c r="D28" s="250" t="str">
        <f t="shared" si="0"/>
        <v/>
      </c>
      <c r="E28" s="250" t="str">
        <f t="shared" si="1"/>
        <v/>
      </c>
      <c r="F28" s="221"/>
      <c r="G28" s="221" t="str">
        <f>IF('Haemophilus influenzae'!G33&lt;&gt;"",'Haemophilus influenzae'!G33,"")</f>
        <v/>
      </c>
      <c r="H28" s="221" t="str">
        <f>IF('Haemophilus influenzae'!H33&lt;&gt;"",UPPER('Haemophilus influenzae'!H33),"")</f>
        <v/>
      </c>
      <c r="I28" s="221" t="str">
        <f>IF('Haemophilus influenzae'!I33&lt;&gt;"",'Haemophilus influenzae'!I33,"")</f>
        <v/>
      </c>
      <c r="J28" s="221" t="str">
        <f>IF('Haemophilus influenzae'!J33&lt;&gt;"",'Haemophilus influenzae'!J33,"")</f>
        <v/>
      </c>
      <c r="K28" s="221" t="str">
        <f>IF('Haemophilus influenzae'!L33&lt;&gt;"",'Haemophilus influenzae'!L33,"")</f>
        <v/>
      </c>
      <c r="L28" s="248" t="str">
        <f>IF('Haemophilus influenzae'!M33&lt;&gt;"",UPPER('Haemophilus influenzae'!M33),"")</f>
        <v/>
      </c>
      <c r="M28" s="221"/>
      <c r="N28" s="221" t="str">
        <f>IF('Haemophilus influenzae'!B33&lt;&gt;"",'Haemophilus influenzae'!B33,"")</f>
        <v/>
      </c>
      <c r="O28" s="221" t="str">
        <f>IF('Haemophilus influenzae'!C33&lt;&gt;"",'Haemophilus influenzae'!C33,"")</f>
        <v/>
      </c>
      <c r="P28" s="221" t="str">
        <f>IF('Haemophilus influenzae'!D33&lt;&gt;"",'Haemophilus influenzae'!D33,"")</f>
        <v/>
      </c>
      <c r="Q28" s="221" t="str">
        <f>IF('Haemophilus influenzae'!E33&lt;&gt;"",'Haemophilus influenzae'!E33,"")</f>
        <v/>
      </c>
      <c r="R28" s="221" t="str">
        <f>IF('Haemophilus influenzae'!F33&lt;&gt;"",'Haemophilus influenzae'!F33,"")</f>
        <v/>
      </c>
    </row>
    <row r="29" spans="1:18" ht="11.45" customHeight="1" x14ac:dyDescent="0.2">
      <c r="A29" s="221" t="str">
        <f>IF(OR(C29&lt;&gt;"",N29&lt;&gt;"",O29&lt;&gt;"",P29&lt;&gt;"",Q29&lt;&gt;"",R29&lt;&gt;""),UPPER('Haemophilus influenzae'!$F$1),"")</f>
        <v/>
      </c>
      <c r="B29" s="248" t="str">
        <f>IF(OR(C29&lt;&gt;"",N29&lt;&gt;"",O29&lt;&gt;"",P29&lt;&gt;"",Q29&lt;&gt;"",R29&lt;&gt;""), 'Haemophilus influenzae'!$I$1,"")</f>
        <v/>
      </c>
      <c r="C29" s="249" t="str">
        <f>IF(OR(N29&lt;&gt;"",O29&lt;&gt;"",P29&lt;&gt;"",Q29&lt;&gt;"",R29&lt;&gt;""),'Haemophilus influenzae'!$X$2,"")</f>
        <v/>
      </c>
      <c r="D29" s="250" t="str">
        <f t="shared" si="0"/>
        <v/>
      </c>
      <c r="E29" s="250" t="str">
        <f t="shared" si="1"/>
        <v/>
      </c>
      <c r="F29" s="221"/>
      <c r="G29" s="221" t="str">
        <f>IF('Haemophilus influenzae'!G34&lt;&gt;"",'Haemophilus influenzae'!G34,"")</f>
        <v/>
      </c>
      <c r="H29" s="221" t="str">
        <f>IF('Haemophilus influenzae'!H34&lt;&gt;"",UPPER('Haemophilus influenzae'!H34),"")</f>
        <v/>
      </c>
      <c r="I29" s="221" t="str">
        <f>IF('Haemophilus influenzae'!I34&lt;&gt;"",'Haemophilus influenzae'!I34,"")</f>
        <v/>
      </c>
      <c r="J29" s="221" t="str">
        <f>IF('Haemophilus influenzae'!J34&lt;&gt;"",'Haemophilus influenzae'!J34,"")</f>
        <v/>
      </c>
      <c r="K29" s="221" t="str">
        <f>IF('Haemophilus influenzae'!L34&lt;&gt;"",'Haemophilus influenzae'!L34,"")</f>
        <v/>
      </c>
      <c r="L29" s="248" t="str">
        <f>IF('Haemophilus influenzae'!M34&lt;&gt;"",UPPER('Haemophilus influenzae'!M34),"")</f>
        <v/>
      </c>
      <c r="M29" s="221"/>
      <c r="N29" s="221" t="str">
        <f>IF('Haemophilus influenzae'!B34&lt;&gt;"",'Haemophilus influenzae'!B34,"")</f>
        <v/>
      </c>
      <c r="O29" s="221" t="str">
        <f>IF('Haemophilus influenzae'!C34&lt;&gt;"",'Haemophilus influenzae'!C34,"")</f>
        <v/>
      </c>
      <c r="P29" s="221" t="str">
        <f>IF('Haemophilus influenzae'!D34&lt;&gt;"",'Haemophilus influenzae'!D34,"")</f>
        <v/>
      </c>
      <c r="Q29" s="221" t="str">
        <f>IF('Haemophilus influenzae'!E34&lt;&gt;"",'Haemophilus influenzae'!E34,"")</f>
        <v/>
      </c>
      <c r="R29" s="221" t="str">
        <f>IF('Haemophilus influenzae'!F34&lt;&gt;"",'Haemophilus influenzae'!F34,"")</f>
        <v/>
      </c>
    </row>
    <row r="30" spans="1:18" x14ac:dyDescent="0.2">
      <c r="A30" s="221" t="str">
        <f>IF(OR(C30&lt;&gt;"",N30&lt;&gt;"",O30&lt;&gt;"",P30&lt;&gt;"",Q30&lt;&gt;"",R30&lt;&gt;""),UPPER('Haemophilus influenzae'!$F$1),"")</f>
        <v/>
      </c>
      <c r="B30" s="248" t="str">
        <f>IF(OR(C30&lt;&gt;"",N30&lt;&gt;"",O30&lt;&gt;"",P30&lt;&gt;"",Q30&lt;&gt;"",R30&lt;&gt;""), 'Haemophilus influenzae'!$I$1,"")</f>
        <v/>
      </c>
      <c r="C30" s="249" t="str">
        <f>IF(OR(N30&lt;&gt;"",O30&lt;&gt;"",P30&lt;&gt;"",Q30&lt;&gt;"",R30&lt;&gt;""),'Haemophilus influenzae'!$X$2,"")</f>
        <v/>
      </c>
      <c r="D30" s="250" t="str">
        <f t="shared" si="0"/>
        <v/>
      </c>
      <c r="E30" s="250" t="str">
        <f t="shared" si="1"/>
        <v/>
      </c>
      <c r="F30" s="221"/>
      <c r="G30" s="221" t="str">
        <f>IF('Haemophilus influenzae'!G35&lt;&gt;"",'Haemophilus influenzae'!G35,"")</f>
        <v/>
      </c>
      <c r="H30" s="221" t="str">
        <f>IF('Haemophilus influenzae'!H35&lt;&gt;"",UPPER('Haemophilus influenzae'!H35),"")</f>
        <v/>
      </c>
      <c r="I30" s="221" t="str">
        <f>IF('Haemophilus influenzae'!I35&lt;&gt;"",'Haemophilus influenzae'!I35,"")</f>
        <v/>
      </c>
      <c r="J30" s="221" t="str">
        <f>IF('Haemophilus influenzae'!J35&lt;&gt;"",'Haemophilus influenzae'!J35,"")</f>
        <v/>
      </c>
      <c r="K30" s="221" t="str">
        <f>IF('Haemophilus influenzae'!L35&lt;&gt;"",'Haemophilus influenzae'!L35,"")</f>
        <v/>
      </c>
      <c r="L30" s="248" t="str">
        <f>IF('Haemophilus influenzae'!M35&lt;&gt;"",UPPER('Haemophilus influenzae'!M35),"")</f>
        <v/>
      </c>
      <c r="M30" s="221"/>
      <c r="N30" s="221" t="str">
        <f>IF('Haemophilus influenzae'!B35&lt;&gt;"",'Haemophilus influenzae'!B35,"")</f>
        <v/>
      </c>
      <c r="O30" s="221" t="str">
        <f>IF('Haemophilus influenzae'!C35&lt;&gt;"",'Haemophilus influenzae'!C35,"")</f>
        <v/>
      </c>
      <c r="P30" s="221" t="str">
        <f>IF('Haemophilus influenzae'!D35&lt;&gt;"",'Haemophilus influenzae'!D35,"")</f>
        <v/>
      </c>
      <c r="Q30" s="221" t="str">
        <f>IF('Haemophilus influenzae'!E35&lt;&gt;"",'Haemophilus influenzae'!E35,"")</f>
        <v/>
      </c>
      <c r="R30" s="221" t="str">
        <f>IF('Haemophilus influenzae'!F35&lt;&gt;"",'Haemophilus influenzae'!F35,"")</f>
        <v/>
      </c>
    </row>
    <row r="31" spans="1:18" x14ac:dyDescent="0.2">
      <c r="A31" s="221" t="str">
        <f>IF(OR(C31&lt;&gt;"",N31&lt;&gt;"",O31&lt;&gt;"",P31&lt;&gt;"",Q31&lt;&gt;"",R31&lt;&gt;""),UPPER('Haemophilus influenzae'!$F$1),"")</f>
        <v/>
      </c>
      <c r="B31" s="248" t="str">
        <f>IF(OR(C31&lt;&gt;"",N31&lt;&gt;"",O31&lt;&gt;"",P31&lt;&gt;"",Q31&lt;&gt;"",R31&lt;&gt;""), 'Haemophilus influenzae'!$I$1,"")</f>
        <v/>
      </c>
      <c r="C31" s="249" t="str">
        <f>IF(OR(N31&lt;&gt;"",O31&lt;&gt;"",P31&lt;&gt;"",Q31&lt;&gt;"",R31&lt;&gt;""),'Haemophilus influenzae'!$X$2,"")</f>
        <v/>
      </c>
      <c r="D31" s="250" t="str">
        <f t="shared" si="0"/>
        <v/>
      </c>
      <c r="E31" s="250" t="str">
        <f t="shared" si="1"/>
        <v/>
      </c>
      <c r="F31" s="221"/>
      <c r="G31" s="221" t="str">
        <f>IF('Haemophilus influenzae'!G36&lt;&gt;"",'Haemophilus influenzae'!G36,"")</f>
        <v/>
      </c>
      <c r="H31" s="221" t="str">
        <f>IF('Haemophilus influenzae'!H36&lt;&gt;"",UPPER('Haemophilus influenzae'!H36),"")</f>
        <v/>
      </c>
      <c r="I31" s="221" t="str">
        <f>IF('Haemophilus influenzae'!I36&lt;&gt;"",'Haemophilus influenzae'!I36,"")</f>
        <v/>
      </c>
      <c r="J31" s="221" t="str">
        <f>IF('Haemophilus influenzae'!J36&lt;&gt;"",'Haemophilus influenzae'!J36,"")</f>
        <v/>
      </c>
      <c r="K31" s="221" t="str">
        <f>IF('Haemophilus influenzae'!L36&lt;&gt;"",'Haemophilus influenzae'!L36,"")</f>
        <v/>
      </c>
      <c r="L31" s="248" t="str">
        <f>IF('Haemophilus influenzae'!M36&lt;&gt;"",UPPER('Haemophilus influenzae'!M36),"")</f>
        <v/>
      </c>
      <c r="M31" s="221"/>
      <c r="N31" s="221" t="str">
        <f>IF('Haemophilus influenzae'!B36&lt;&gt;"",'Haemophilus influenzae'!B36,"")</f>
        <v/>
      </c>
      <c r="O31" s="221" t="str">
        <f>IF('Haemophilus influenzae'!C36&lt;&gt;"",'Haemophilus influenzae'!C36,"")</f>
        <v/>
      </c>
      <c r="P31" s="221" t="str">
        <f>IF('Haemophilus influenzae'!D36&lt;&gt;"",'Haemophilus influenzae'!D36,"")</f>
        <v/>
      </c>
      <c r="Q31" s="221" t="str">
        <f>IF('Haemophilus influenzae'!E36&lt;&gt;"",'Haemophilus influenzae'!E36,"")</f>
        <v/>
      </c>
      <c r="R31" s="221" t="str">
        <f>IF('Haemophilus influenzae'!F36&lt;&gt;"",'Haemophilus influenzae'!F36,"")</f>
        <v/>
      </c>
    </row>
    <row r="32" spans="1:18" x14ac:dyDescent="0.2">
      <c r="A32" s="221" t="str">
        <f>IF(OR(C32&lt;&gt;"",N32&lt;&gt;"",O32&lt;&gt;"",P32&lt;&gt;"",Q32&lt;&gt;"",R32&lt;&gt;""),UPPER('Haemophilus influenzae'!$F$1),"")</f>
        <v/>
      </c>
      <c r="B32" s="248" t="str">
        <f>IF(OR(C32&lt;&gt;"",N32&lt;&gt;"",O32&lt;&gt;"",P32&lt;&gt;"",Q32&lt;&gt;"",R32&lt;&gt;""), 'Haemophilus influenzae'!$I$1,"")</f>
        <v/>
      </c>
      <c r="C32" s="249" t="str">
        <f>IF(OR(N32&lt;&gt;"",O32&lt;&gt;"",P32&lt;&gt;"",Q32&lt;&gt;"",R32&lt;&gt;""),'Haemophilus influenzae'!$X$2,"")</f>
        <v/>
      </c>
      <c r="D32" s="250" t="str">
        <f t="shared" si="0"/>
        <v/>
      </c>
      <c r="E32" s="250" t="str">
        <f t="shared" si="1"/>
        <v/>
      </c>
      <c r="F32" s="221"/>
      <c r="G32" s="221" t="str">
        <f>IF('Haemophilus influenzae'!G37&lt;&gt;"",'Haemophilus influenzae'!G37,"")</f>
        <v/>
      </c>
      <c r="H32" s="221" t="str">
        <f>IF('Haemophilus influenzae'!H37&lt;&gt;"",UPPER('Haemophilus influenzae'!H37),"")</f>
        <v/>
      </c>
      <c r="I32" s="221" t="str">
        <f>IF('Haemophilus influenzae'!I37&lt;&gt;"",'Haemophilus influenzae'!I37,"")</f>
        <v/>
      </c>
      <c r="J32" s="221" t="str">
        <f>IF('Haemophilus influenzae'!J37&lt;&gt;"",'Haemophilus influenzae'!J37,"")</f>
        <v/>
      </c>
      <c r="K32" s="221" t="str">
        <f>IF('Haemophilus influenzae'!L37&lt;&gt;"",'Haemophilus influenzae'!L37,"")</f>
        <v/>
      </c>
      <c r="L32" s="248" t="str">
        <f>IF('Haemophilus influenzae'!M37&lt;&gt;"",UPPER('Haemophilus influenzae'!M37),"")</f>
        <v/>
      </c>
      <c r="M32" s="221"/>
      <c r="N32" s="221" t="str">
        <f>IF('Haemophilus influenzae'!B37&lt;&gt;"",'Haemophilus influenzae'!B37,"")</f>
        <v/>
      </c>
      <c r="O32" s="221" t="str">
        <f>IF('Haemophilus influenzae'!C37&lt;&gt;"",'Haemophilus influenzae'!C37,"")</f>
        <v/>
      </c>
      <c r="P32" s="221" t="str">
        <f>IF('Haemophilus influenzae'!D37&lt;&gt;"",'Haemophilus influenzae'!D37,"")</f>
        <v/>
      </c>
      <c r="Q32" s="221" t="str">
        <f>IF('Haemophilus influenzae'!E37&lt;&gt;"",'Haemophilus influenzae'!E37,"")</f>
        <v/>
      </c>
      <c r="R32" s="221" t="str">
        <f>IF('Haemophilus influenzae'!F37&lt;&gt;"",'Haemophilus influenzae'!F37,"")</f>
        <v/>
      </c>
    </row>
    <row r="33" spans="1:18" x14ac:dyDescent="0.2">
      <c r="A33" s="221" t="str">
        <f>IF(OR(C33&lt;&gt;"",N33&lt;&gt;"",O33&lt;&gt;"",P33&lt;&gt;"",Q33&lt;&gt;"",R33&lt;&gt;""),UPPER('Haemophilus influenzae'!$F$1),"")</f>
        <v/>
      </c>
      <c r="B33" s="248" t="str">
        <f>IF(OR(C33&lt;&gt;"",N33&lt;&gt;"",O33&lt;&gt;"",P33&lt;&gt;"",Q33&lt;&gt;"",R33&lt;&gt;""), 'Haemophilus influenzae'!$I$1,"")</f>
        <v/>
      </c>
      <c r="C33" s="249" t="str">
        <f>IF(OR(N33&lt;&gt;"",O33&lt;&gt;"",P33&lt;&gt;"",Q33&lt;&gt;"",R33&lt;&gt;""),'Haemophilus influenzae'!$X$2,"")</f>
        <v/>
      </c>
      <c r="D33" s="250" t="str">
        <f t="shared" si="0"/>
        <v/>
      </c>
      <c r="E33" s="250" t="str">
        <f t="shared" si="1"/>
        <v/>
      </c>
      <c r="F33" s="221"/>
      <c r="G33" s="221" t="str">
        <f>IF('Haemophilus influenzae'!G38&lt;&gt;"",'Haemophilus influenzae'!G38,"")</f>
        <v/>
      </c>
      <c r="H33" s="221" t="str">
        <f>IF('Haemophilus influenzae'!H38&lt;&gt;"",UPPER('Haemophilus influenzae'!H38),"")</f>
        <v/>
      </c>
      <c r="I33" s="221" t="str">
        <f>IF('Haemophilus influenzae'!I38&lt;&gt;"",'Haemophilus influenzae'!I38,"")</f>
        <v/>
      </c>
      <c r="J33" s="221" t="str">
        <f>IF('Haemophilus influenzae'!J38&lt;&gt;"",'Haemophilus influenzae'!J38,"")</f>
        <v/>
      </c>
      <c r="K33" s="221" t="str">
        <f>IF('Haemophilus influenzae'!L38&lt;&gt;"",'Haemophilus influenzae'!L38,"")</f>
        <v/>
      </c>
      <c r="L33" s="248" t="str">
        <f>IF('Haemophilus influenzae'!M38&lt;&gt;"",UPPER('Haemophilus influenzae'!M38),"")</f>
        <v/>
      </c>
      <c r="M33" s="221"/>
      <c r="N33" s="221" t="str">
        <f>IF('Haemophilus influenzae'!B38&lt;&gt;"",'Haemophilus influenzae'!B38,"")</f>
        <v/>
      </c>
      <c r="O33" s="221" t="str">
        <f>IF('Haemophilus influenzae'!C38&lt;&gt;"",'Haemophilus influenzae'!C38,"")</f>
        <v/>
      </c>
      <c r="P33" s="221" t="str">
        <f>IF('Haemophilus influenzae'!D38&lt;&gt;"",'Haemophilus influenzae'!D38,"")</f>
        <v/>
      </c>
      <c r="Q33" s="221" t="str">
        <f>IF('Haemophilus influenzae'!E38&lt;&gt;"",'Haemophilus influenzae'!E38,"")</f>
        <v/>
      </c>
      <c r="R33" s="221" t="str">
        <f>IF('Haemophilus influenzae'!F38&lt;&gt;"",'Haemophilus influenzae'!F38,"")</f>
        <v/>
      </c>
    </row>
    <row r="34" spans="1:18" x14ac:dyDescent="0.2">
      <c r="A34" s="221" t="str">
        <f>IF(OR(C34&lt;&gt;"",N34&lt;&gt;"",O34&lt;&gt;"",P34&lt;&gt;"",Q34&lt;&gt;"",R34&lt;&gt;""),UPPER('Haemophilus influenzae'!$F$1),"")</f>
        <v/>
      </c>
      <c r="B34" s="248" t="str">
        <f>IF(OR(C34&lt;&gt;"",N34&lt;&gt;"",O34&lt;&gt;"",P34&lt;&gt;"",Q34&lt;&gt;"",R34&lt;&gt;""), 'Haemophilus influenzae'!$I$1,"")</f>
        <v/>
      </c>
      <c r="C34" s="249" t="str">
        <f>IF(OR(N34&lt;&gt;"",O34&lt;&gt;"",P34&lt;&gt;"",Q34&lt;&gt;"",R34&lt;&gt;""),'Haemophilus influenzae'!$X$2,"")</f>
        <v/>
      </c>
      <c r="D34" s="250" t="str">
        <f t="shared" si="0"/>
        <v/>
      </c>
      <c r="E34" s="250" t="str">
        <f t="shared" si="1"/>
        <v/>
      </c>
      <c r="F34" s="251"/>
      <c r="G34" s="221" t="str">
        <f>IF('Haemophilus influenzae'!G39&lt;&gt;"",'Haemophilus influenzae'!G39,"")</f>
        <v/>
      </c>
      <c r="H34" s="221" t="str">
        <f>IF('Haemophilus influenzae'!H39&lt;&gt;"",UPPER('Haemophilus influenzae'!H39),"")</f>
        <v/>
      </c>
      <c r="I34" s="221" t="str">
        <f>IF('Haemophilus influenzae'!I39&lt;&gt;"",'Haemophilus influenzae'!I39,"")</f>
        <v/>
      </c>
      <c r="J34" s="221" t="str">
        <f>IF('Haemophilus influenzae'!J39&lt;&gt;"",'Haemophilus influenzae'!J39,"")</f>
        <v/>
      </c>
      <c r="K34" s="221" t="str">
        <f>IF('Haemophilus influenzae'!L39&lt;&gt;"",'Haemophilus influenzae'!L39,"")</f>
        <v/>
      </c>
      <c r="L34" s="248" t="str">
        <f>IF('Haemophilus influenzae'!M39&lt;&gt;"",UPPER('Haemophilus influenzae'!M39),"")</f>
        <v/>
      </c>
      <c r="M34" s="221"/>
      <c r="N34" s="221" t="str">
        <f>IF('Haemophilus influenzae'!B39&lt;&gt;"",'Haemophilus influenzae'!B39,"")</f>
        <v/>
      </c>
      <c r="O34" s="221" t="str">
        <f>IF('Haemophilus influenzae'!C39&lt;&gt;"",'Haemophilus influenzae'!C39,"")</f>
        <v/>
      </c>
      <c r="P34" s="221" t="str">
        <f>IF('Haemophilus influenzae'!D39&lt;&gt;"",'Haemophilus influenzae'!D39,"")</f>
        <v/>
      </c>
      <c r="Q34" s="221" t="str">
        <f>IF('Haemophilus influenzae'!E39&lt;&gt;"",'Haemophilus influenzae'!E39,"")</f>
        <v/>
      </c>
      <c r="R34" s="221" t="str">
        <f>IF('Haemophilus influenzae'!F39&lt;&gt;"",'Haemophilus influenzae'!F39,"")</f>
        <v/>
      </c>
    </row>
    <row r="35" spans="1:18" x14ac:dyDescent="0.2">
      <c r="A35" s="221" t="str">
        <f>IF(OR(C35&lt;&gt;"",N35&lt;&gt;"",O35&lt;&gt;"",P35&lt;&gt;"",Q35&lt;&gt;"",R35&lt;&gt;""),UPPER('Haemophilus influenzae'!$F$1),"")</f>
        <v/>
      </c>
      <c r="B35" s="248" t="str">
        <f>IF(OR(C35&lt;&gt;"",N35&lt;&gt;"",O35&lt;&gt;"",P35&lt;&gt;"",Q35&lt;&gt;"",R35&lt;&gt;""), 'Haemophilus influenzae'!$I$1,"")</f>
        <v/>
      </c>
      <c r="C35" s="249" t="str">
        <f>IF(OR(N35&lt;&gt;"",O35&lt;&gt;"",P35&lt;&gt;"",Q35&lt;&gt;"",R35&lt;&gt;""),'Haemophilus influenzae'!$X$2,"")</f>
        <v/>
      </c>
      <c r="D35" s="250" t="str">
        <f t="shared" si="0"/>
        <v/>
      </c>
      <c r="E35" s="250" t="str">
        <f t="shared" si="1"/>
        <v/>
      </c>
      <c r="F35" s="221"/>
      <c r="G35" s="221" t="str">
        <f>IF('Haemophilus influenzae'!G40&lt;&gt;"",'Haemophilus influenzae'!G40,"")</f>
        <v/>
      </c>
      <c r="H35" s="221" t="str">
        <f>IF('Haemophilus influenzae'!H40&lt;&gt;"",UPPER('Haemophilus influenzae'!H40),"")</f>
        <v/>
      </c>
      <c r="I35" s="221" t="str">
        <f>IF('Haemophilus influenzae'!I40&lt;&gt;"",'Haemophilus influenzae'!I40,"")</f>
        <v/>
      </c>
      <c r="J35" s="221" t="str">
        <f>IF('Haemophilus influenzae'!J40&lt;&gt;"",'Haemophilus influenzae'!J40,"")</f>
        <v/>
      </c>
      <c r="K35" s="221" t="str">
        <f>IF('Haemophilus influenzae'!L40&lt;&gt;"",'Haemophilus influenzae'!L40,"")</f>
        <v/>
      </c>
      <c r="L35" s="248" t="str">
        <f>IF('Haemophilus influenzae'!M40&lt;&gt;"",UPPER('Haemophilus influenzae'!M40),"")</f>
        <v/>
      </c>
      <c r="M35" s="221"/>
      <c r="N35" s="221" t="str">
        <f>IF('Haemophilus influenzae'!B40&lt;&gt;"",'Haemophilus influenzae'!B40,"")</f>
        <v/>
      </c>
      <c r="O35" s="221" t="str">
        <f>IF('Haemophilus influenzae'!C40&lt;&gt;"",'Haemophilus influenzae'!C40,"")</f>
        <v/>
      </c>
      <c r="P35" s="221" t="str">
        <f>IF('Haemophilus influenzae'!D40&lt;&gt;"",'Haemophilus influenzae'!D40,"")</f>
        <v/>
      </c>
      <c r="Q35" s="221" t="str">
        <f>IF('Haemophilus influenzae'!E40&lt;&gt;"",'Haemophilus influenzae'!E40,"")</f>
        <v/>
      </c>
      <c r="R35" s="221" t="str">
        <f>IF('Haemophilus influenzae'!F40&lt;&gt;"",'Haemophilus influenzae'!F40,"")</f>
        <v/>
      </c>
    </row>
    <row r="36" spans="1:18" x14ac:dyDescent="0.2">
      <c r="A36" s="221" t="str">
        <f>IF(OR(C36&lt;&gt;"",N36&lt;&gt;"",O36&lt;&gt;"",P36&lt;&gt;"",Q36&lt;&gt;"",R36&lt;&gt;""),UPPER('Haemophilus influenzae'!$F$1),"")</f>
        <v/>
      </c>
      <c r="B36" s="248" t="str">
        <f>IF(OR(C36&lt;&gt;"",N36&lt;&gt;"",O36&lt;&gt;"",P36&lt;&gt;"",Q36&lt;&gt;"",R36&lt;&gt;""), 'Haemophilus influenzae'!$I$1,"")</f>
        <v/>
      </c>
      <c r="C36" s="249" t="str">
        <f>IF(OR(N36&lt;&gt;"",O36&lt;&gt;"",P36&lt;&gt;"",Q36&lt;&gt;"",R36&lt;&gt;""),'Haemophilus influenzae'!$X$2,"")</f>
        <v/>
      </c>
      <c r="D36" s="250" t="str">
        <f t="shared" si="0"/>
        <v/>
      </c>
      <c r="E36" s="250" t="str">
        <f t="shared" si="1"/>
        <v/>
      </c>
      <c r="F36" s="221"/>
      <c r="G36" s="221" t="str">
        <f>IF('Haemophilus influenzae'!G41&lt;&gt;"",'Haemophilus influenzae'!G41,"")</f>
        <v/>
      </c>
      <c r="H36" s="221" t="str">
        <f>IF('Haemophilus influenzae'!H41&lt;&gt;"",UPPER('Haemophilus influenzae'!H41),"")</f>
        <v/>
      </c>
      <c r="I36" s="221" t="str">
        <f>IF('Haemophilus influenzae'!I41&lt;&gt;"",'Haemophilus influenzae'!I41,"")</f>
        <v/>
      </c>
      <c r="J36" s="221" t="str">
        <f>IF('Haemophilus influenzae'!J41&lt;&gt;"",'Haemophilus influenzae'!J41,"")</f>
        <v/>
      </c>
      <c r="K36" s="221" t="str">
        <f>IF('Haemophilus influenzae'!L41&lt;&gt;"",'Haemophilus influenzae'!L41,"")</f>
        <v/>
      </c>
      <c r="L36" s="248" t="str">
        <f>IF('Haemophilus influenzae'!M41&lt;&gt;"",UPPER('Haemophilus influenzae'!M41),"")</f>
        <v/>
      </c>
      <c r="M36" s="221"/>
      <c r="N36" s="221" t="str">
        <f>IF('Haemophilus influenzae'!B41&lt;&gt;"",'Haemophilus influenzae'!B41,"")</f>
        <v/>
      </c>
      <c r="O36" s="221" t="str">
        <f>IF('Haemophilus influenzae'!C41&lt;&gt;"",'Haemophilus influenzae'!C41,"")</f>
        <v/>
      </c>
      <c r="P36" s="221" t="str">
        <f>IF('Haemophilus influenzae'!D41&lt;&gt;"",'Haemophilus influenzae'!D41,"")</f>
        <v/>
      </c>
      <c r="Q36" s="221" t="str">
        <f>IF('Haemophilus influenzae'!E41&lt;&gt;"",'Haemophilus influenzae'!E41,"")</f>
        <v/>
      </c>
      <c r="R36" s="221" t="str">
        <f>IF('Haemophilus influenzae'!F41&lt;&gt;"",'Haemophilus influenzae'!F41,"")</f>
        <v/>
      </c>
    </row>
    <row r="37" spans="1:18" x14ac:dyDescent="0.2">
      <c r="A37" s="222" t="str">
        <f>IF(OR(C37&lt;&gt;"",N37&lt;&gt;"",O37&lt;&gt;"",P37&lt;&gt;"",Q37&lt;&gt;"",R37&lt;&gt;""),UPPER('Haemophilus influenzae'!$F$1),"")</f>
        <v/>
      </c>
      <c r="B37" s="223" t="str">
        <f>IF(OR(C37&lt;&gt;"",N37&lt;&gt;"",O37&lt;&gt;"",P37&lt;&gt;"",Q37&lt;&gt;"",R37&lt;&gt;""), 'Haemophilus influenzae'!$I$1,"")</f>
        <v/>
      </c>
      <c r="C37" s="224" t="str">
        <f>IF(OR(N37&lt;&gt;"",O37&lt;&gt;"",P37&lt;&gt;"",Q37&lt;&gt;"",R37&lt;&gt;""),'Neisseria meningitidis'!$Y$3,"")</f>
        <v/>
      </c>
      <c r="D37" s="225" t="str">
        <f t="shared" si="0"/>
        <v/>
      </c>
      <c r="E37" s="225" t="str">
        <f t="shared" si="1"/>
        <v/>
      </c>
      <c r="F37" s="226"/>
      <c r="G37" s="226" t="str">
        <f>IF('Neisseria meningitidis'!G8&lt;&gt;"",'Neisseria meningitidis'!G8,"")</f>
        <v/>
      </c>
      <c r="H37" s="226" t="str">
        <f>IF('Neisseria meningitidis'!H8&lt;&gt;"",UPPER('Neisseria meningitidis'!H8),"")</f>
        <v/>
      </c>
      <c r="I37" s="226" t="str">
        <f>IF('Neisseria meningitidis'!I8&lt;&gt;"",'Neisseria meningitidis'!I8,"")</f>
        <v/>
      </c>
      <c r="J37" s="226" t="str">
        <f>IF('Neisseria meningitidis'!J8&lt;&gt;"",'Neisseria meningitidis'!J8,"")</f>
        <v/>
      </c>
      <c r="K37" s="226"/>
      <c r="L37" s="223"/>
      <c r="M37" s="226"/>
      <c r="N37" s="226" t="str">
        <f>IF('Neisseria meningitidis'!B8&lt;&gt;"",'Neisseria meningitidis'!B8,"")</f>
        <v/>
      </c>
      <c r="O37" s="226" t="str">
        <f>IF('Neisseria meningitidis'!C8&lt;&gt;"",'Neisseria meningitidis'!C8,"")</f>
        <v/>
      </c>
      <c r="P37" s="226" t="str">
        <f>IF('Neisseria meningitidis'!D8&lt;&gt;"",'Neisseria meningitidis'!D8,"")</f>
        <v/>
      </c>
      <c r="Q37" s="226" t="str">
        <f>IF('Neisseria meningitidis'!E8&lt;&gt;"",'Neisseria meningitidis'!E8,"")</f>
        <v/>
      </c>
      <c r="R37" s="226" t="str">
        <f>IF('Neisseria meningitidis'!F8&lt;&gt;"",'Neisseria meningitidis'!F8,"")</f>
        <v/>
      </c>
    </row>
    <row r="38" spans="1:18" x14ac:dyDescent="0.2">
      <c r="A38" s="222" t="str">
        <f>IF(OR(C38&lt;&gt;"",N38&lt;&gt;"",O38&lt;&gt;"",P38&lt;&gt;"",Q38&lt;&gt;"",R38&lt;&gt;""),UPPER('Haemophilus influenzae'!$F$1),"")</f>
        <v/>
      </c>
      <c r="B38" s="223" t="str">
        <f>IF(OR(C38&lt;&gt;"",N38&lt;&gt;"",O38&lt;&gt;"",P38&lt;&gt;"",Q38&lt;&gt;"",R38&lt;&gt;""), 'Haemophilus influenzae'!$I$1,"")</f>
        <v/>
      </c>
      <c r="C38" s="224" t="str">
        <f>IF(OR(N38&lt;&gt;"",O38&lt;&gt;"",P38&lt;&gt;"",Q38&lt;&gt;"",R38&lt;&gt;""),'Neisseria meningitidis'!$Y$3,"")</f>
        <v/>
      </c>
      <c r="D38" s="225" t="str">
        <f t="shared" si="0"/>
        <v/>
      </c>
      <c r="E38" s="225" t="str">
        <f t="shared" si="1"/>
        <v/>
      </c>
      <c r="F38" s="226"/>
      <c r="G38" s="226" t="str">
        <f>IF('Neisseria meningitidis'!G9&lt;&gt;"",'Neisseria meningitidis'!G9,"")</f>
        <v/>
      </c>
      <c r="H38" s="226" t="str">
        <f>IF('Neisseria meningitidis'!H9&lt;&gt;"",UPPER('Neisseria meningitidis'!H9),"")</f>
        <v/>
      </c>
      <c r="I38" s="226" t="str">
        <f>IF('Neisseria meningitidis'!I9&lt;&gt;"",'Neisseria meningitidis'!I9,"")</f>
        <v/>
      </c>
      <c r="J38" s="226" t="str">
        <f>IF('Neisseria meningitidis'!J9&lt;&gt;"",'Neisseria meningitidis'!J9,"")</f>
        <v/>
      </c>
      <c r="K38" s="226"/>
      <c r="L38" s="223"/>
      <c r="M38" s="226"/>
      <c r="N38" s="226" t="str">
        <f>IF('Neisseria meningitidis'!B9&lt;&gt;"",'Neisseria meningitidis'!B9,"")</f>
        <v/>
      </c>
      <c r="O38" s="226" t="str">
        <f>IF('Neisseria meningitidis'!C9&lt;&gt;"",'Neisseria meningitidis'!C9,"")</f>
        <v/>
      </c>
      <c r="P38" s="226" t="str">
        <f>IF('Neisseria meningitidis'!D9&lt;&gt;"",'Neisseria meningitidis'!D9,"")</f>
        <v/>
      </c>
      <c r="Q38" s="226" t="str">
        <f>IF('Neisseria meningitidis'!E9&lt;&gt;"",'Neisseria meningitidis'!E9,"")</f>
        <v/>
      </c>
      <c r="R38" s="226" t="str">
        <f>IF('Neisseria meningitidis'!F9&lt;&gt;"",'Neisseria meningitidis'!F9,"")</f>
        <v/>
      </c>
    </row>
    <row r="39" spans="1:18" x14ac:dyDescent="0.2">
      <c r="A39" s="222" t="str">
        <f>IF(OR(C39&lt;&gt;"",N39&lt;&gt;"",O39&lt;&gt;"",P39&lt;&gt;"",Q39&lt;&gt;"",R39&lt;&gt;""),UPPER('Haemophilus influenzae'!$F$1),"")</f>
        <v/>
      </c>
      <c r="B39" s="223" t="str">
        <f>IF(OR(C39&lt;&gt;"",N39&lt;&gt;"",O39&lt;&gt;"",P39&lt;&gt;"",Q39&lt;&gt;"",R39&lt;&gt;""), 'Haemophilus influenzae'!$I$1,"")</f>
        <v/>
      </c>
      <c r="C39" s="224" t="str">
        <f>IF(OR(N39&lt;&gt;"",O39&lt;&gt;"",P39&lt;&gt;"",Q39&lt;&gt;"",R39&lt;&gt;""),'Neisseria meningitidis'!$Y$3,"")</f>
        <v/>
      </c>
      <c r="D39" s="225" t="str">
        <f t="shared" si="0"/>
        <v/>
      </c>
      <c r="E39" s="225" t="str">
        <f t="shared" si="1"/>
        <v/>
      </c>
      <c r="F39" s="226"/>
      <c r="G39" s="226" t="str">
        <f>IF('Neisseria meningitidis'!G10&lt;&gt;"",'Neisseria meningitidis'!G10,"")</f>
        <v/>
      </c>
      <c r="H39" s="226" t="str">
        <f>IF('Neisseria meningitidis'!H10&lt;&gt;"",UPPER('Neisseria meningitidis'!H10),"")</f>
        <v/>
      </c>
      <c r="I39" s="226" t="str">
        <f>IF('Neisseria meningitidis'!I10&lt;&gt;"",'Neisseria meningitidis'!I10,"")</f>
        <v/>
      </c>
      <c r="J39" s="226" t="str">
        <f>IF('Neisseria meningitidis'!J10&lt;&gt;"",'Neisseria meningitidis'!J10,"")</f>
        <v/>
      </c>
      <c r="K39" s="226"/>
      <c r="L39" s="223"/>
      <c r="M39" s="226"/>
      <c r="N39" s="226" t="str">
        <f>IF('Neisseria meningitidis'!B10&lt;&gt;"",'Neisseria meningitidis'!B10,"")</f>
        <v/>
      </c>
      <c r="O39" s="226" t="str">
        <f>IF('Neisseria meningitidis'!C10&lt;&gt;"",'Neisseria meningitidis'!C10,"")</f>
        <v/>
      </c>
      <c r="P39" s="226" t="str">
        <f>IF('Neisseria meningitidis'!D10&lt;&gt;"",'Neisseria meningitidis'!D10,"")</f>
        <v/>
      </c>
      <c r="Q39" s="226" t="str">
        <f>IF('Neisseria meningitidis'!E10&lt;&gt;"",'Neisseria meningitidis'!E10,"")</f>
        <v/>
      </c>
      <c r="R39" s="226" t="str">
        <f>IF('Neisseria meningitidis'!F10&lt;&gt;"",'Neisseria meningitidis'!F10,"")</f>
        <v/>
      </c>
    </row>
    <row r="40" spans="1:18" x14ac:dyDescent="0.2">
      <c r="A40" s="222" t="str">
        <f>IF(OR(C40&lt;&gt;"",N40&lt;&gt;"",O40&lt;&gt;"",P40&lt;&gt;"",Q40&lt;&gt;"",R40&lt;&gt;""),UPPER('Haemophilus influenzae'!$F$1),"")</f>
        <v/>
      </c>
      <c r="B40" s="223" t="str">
        <f>IF(OR(C40&lt;&gt;"",N40&lt;&gt;"",O40&lt;&gt;"",P40&lt;&gt;"",Q40&lt;&gt;"",R40&lt;&gt;""), 'Haemophilus influenzae'!$I$1,"")</f>
        <v/>
      </c>
      <c r="C40" s="224" t="str">
        <f>IF(OR(N40&lt;&gt;"",O40&lt;&gt;"",P40&lt;&gt;"",Q40&lt;&gt;"",R40&lt;&gt;""),'Neisseria meningitidis'!$Y$3,"")</f>
        <v/>
      </c>
      <c r="D40" s="225" t="str">
        <f t="shared" si="0"/>
        <v/>
      </c>
      <c r="E40" s="225" t="str">
        <f t="shared" si="1"/>
        <v/>
      </c>
      <c r="F40" s="226"/>
      <c r="G40" s="226" t="str">
        <f>IF('Neisseria meningitidis'!G11&lt;&gt;"",'Neisseria meningitidis'!G11,"")</f>
        <v/>
      </c>
      <c r="H40" s="226" t="str">
        <f>IF('Neisseria meningitidis'!H11&lt;&gt;"",UPPER('Neisseria meningitidis'!H11),"")</f>
        <v/>
      </c>
      <c r="I40" s="226" t="str">
        <f>IF('Neisseria meningitidis'!I11&lt;&gt;"",'Neisseria meningitidis'!I11,"")</f>
        <v/>
      </c>
      <c r="J40" s="226" t="str">
        <f>IF('Neisseria meningitidis'!J11&lt;&gt;"",'Neisseria meningitidis'!J11,"")</f>
        <v/>
      </c>
      <c r="K40" s="226"/>
      <c r="L40" s="223"/>
      <c r="M40" s="226"/>
      <c r="N40" s="226" t="str">
        <f>IF('Neisseria meningitidis'!B11&lt;&gt;"",'Neisseria meningitidis'!B11,"")</f>
        <v/>
      </c>
      <c r="O40" s="226" t="str">
        <f>IF('Neisseria meningitidis'!C11&lt;&gt;"",'Neisseria meningitidis'!C11,"")</f>
        <v/>
      </c>
      <c r="P40" s="226" t="str">
        <f>IF('Neisseria meningitidis'!D11&lt;&gt;"",'Neisseria meningitidis'!D11,"")</f>
        <v/>
      </c>
      <c r="Q40" s="226" t="str">
        <f>IF('Neisseria meningitidis'!E11&lt;&gt;"",'Neisseria meningitidis'!E11,"")</f>
        <v/>
      </c>
      <c r="R40" s="226" t="str">
        <f>IF('Neisseria meningitidis'!F11&lt;&gt;"",'Neisseria meningitidis'!F11,"")</f>
        <v/>
      </c>
    </row>
    <row r="41" spans="1:18" x14ac:dyDescent="0.2">
      <c r="A41" s="222" t="str">
        <f>IF(OR(C41&lt;&gt;"",N41&lt;&gt;"",O41&lt;&gt;"",P41&lt;&gt;"",Q41&lt;&gt;"",R41&lt;&gt;""),UPPER('Haemophilus influenzae'!$F$1),"")</f>
        <v/>
      </c>
      <c r="B41" s="223" t="str">
        <f>IF(OR(C41&lt;&gt;"",N41&lt;&gt;"",O41&lt;&gt;"",P41&lt;&gt;"",Q41&lt;&gt;"",R41&lt;&gt;""), 'Haemophilus influenzae'!$I$1,"")</f>
        <v/>
      </c>
      <c r="C41" s="224" t="str">
        <f>IF(OR(N41&lt;&gt;"",O41&lt;&gt;"",P41&lt;&gt;"",Q41&lt;&gt;"",R41&lt;&gt;""),'Neisseria meningitidis'!$Y$3,"")</f>
        <v/>
      </c>
      <c r="D41" s="225" t="str">
        <f t="shared" si="0"/>
        <v/>
      </c>
      <c r="E41" s="225" t="str">
        <f t="shared" si="1"/>
        <v/>
      </c>
      <c r="F41" s="226"/>
      <c r="G41" s="226" t="str">
        <f>IF('Neisseria meningitidis'!G12&lt;&gt;"",'Neisseria meningitidis'!G12,"")</f>
        <v/>
      </c>
      <c r="H41" s="226" t="str">
        <f>IF('Neisseria meningitidis'!H12&lt;&gt;"",UPPER('Neisseria meningitidis'!H12),"")</f>
        <v/>
      </c>
      <c r="I41" s="226" t="str">
        <f>IF('Neisseria meningitidis'!I12&lt;&gt;"",'Neisseria meningitidis'!I12,"")</f>
        <v/>
      </c>
      <c r="J41" s="226" t="str">
        <f>IF('Neisseria meningitidis'!J12&lt;&gt;"",'Neisseria meningitidis'!J12,"")</f>
        <v/>
      </c>
      <c r="K41" s="226"/>
      <c r="L41" s="223"/>
      <c r="M41" s="226"/>
      <c r="N41" s="226" t="str">
        <f>IF('Neisseria meningitidis'!B12&lt;&gt;"",'Neisseria meningitidis'!B12,"")</f>
        <v/>
      </c>
      <c r="O41" s="226" t="str">
        <f>IF('Neisseria meningitidis'!C12&lt;&gt;"",'Neisseria meningitidis'!C12,"")</f>
        <v/>
      </c>
      <c r="P41" s="226" t="str">
        <f>IF('Neisseria meningitidis'!D12&lt;&gt;"",'Neisseria meningitidis'!D12,"")</f>
        <v/>
      </c>
      <c r="Q41" s="226" t="str">
        <f>IF('Neisseria meningitidis'!E12&lt;&gt;"",'Neisseria meningitidis'!E12,"")</f>
        <v/>
      </c>
      <c r="R41" s="226" t="str">
        <f>IF('Neisseria meningitidis'!F12&lt;&gt;"",'Neisseria meningitidis'!F12,"")</f>
        <v/>
      </c>
    </row>
    <row r="42" spans="1:18" x14ac:dyDescent="0.2">
      <c r="A42" s="222" t="str">
        <f>IF(OR(C42&lt;&gt;"",N42&lt;&gt;"",O42&lt;&gt;"",P42&lt;&gt;"",Q42&lt;&gt;"",R42&lt;&gt;""),UPPER('Haemophilus influenzae'!$F$1),"")</f>
        <v/>
      </c>
      <c r="B42" s="223" t="str">
        <f>IF(OR(C42&lt;&gt;"",N42&lt;&gt;"",O42&lt;&gt;"",P42&lt;&gt;"",Q42&lt;&gt;"",R42&lt;&gt;""), 'Haemophilus influenzae'!$I$1,"")</f>
        <v/>
      </c>
      <c r="C42" s="224" t="str">
        <f>IF(OR(N42&lt;&gt;"",O42&lt;&gt;"",P42&lt;&gt;"",Q42&lt;&gt;"",R42&lt;&gt;""),'Neisseria meningitidis'!$Y$3,"")</f>
        <v/>
      </c>
      <c r="D42" s="225" t="str">
        <f t="shared" si="0"/>
        <v/>
      </c>
      <c r="E42" s="225" t="str">
        <f t="shared" si="1"/>
        <v/>
      </c>
      <c r="F42" s="226"/>
      <c r="G42" s="226" t="str">
        <f>IF('Neisseria meningitidis'!G13&lt;&gt;"",'Neisseria meningitidis'!G13,"")</f>
        <v/>
      </c>
      <c r="H42" s="226" t="str">
        <f>IF('Neisseria meningitidis'!H13&lt;&gt;"",UPPER('Neisseria meningitidis'!H13),"")</f>
        <v/>
      </c>
      <c r="I42" s="226" t="str">
        <f>IF('Neisseria meningitidis'!I13&lt;&gt;"",'Neisseria meningitidis'!I13,"")</f>
        <v/>
      </c>
      <c r="J42" s="226" t="str">
        <f>IF('Neisseria meningitidis'!J13&lt;&gt;"",'Neisseria meningitidis'!J13,"")</f>
        <v/>
      </c>
      <c r="K42" s="226"/>
      <c r="L42" s="223"/>
      <c r="M42" s="226"/>
      <c r="N42" s="226" t="str">
        <f>IF('Neisseria meningitidis'!B13&lt;&gt;"",'Neisseria meningitidis'!B13,"")</f>
        <v/>
      </c>
      <c r="O42" s="226" t="str">
        <f>IF('Neisseria meningitidis'!C13&lt;&gt;"",'Neisseria meningitidis'!C13,"")</f>
        <v/>
      </c>
      <c r="P42" s="226" t="str">
        <f>IF('Neisseria meningitidis'!D13&lt;&gt;"",'Neisseria meningitidis'!D13,"")</f>
        <v/>
      </c>
      <c r="Q42" s="226" t="str">
        <f>IF('Neisseria meningitidis'!E13&lt;&gt;"",'Neisseria meningitidis'!E13,"")</f>
        <v/>
      </c>
      <c r="R42" s="226" t="str">
        <f>IF('Neisseria meningitidis'!F13&lt;&gt;"",'Neisseria meningitidis'!F13,"")</f>
        <v/>
      </c>
    </row>
    <row r="43" spans="1:18" x14ac:dyDescent="0.2">
      <c r="A43" s="222" t="str">
        <f>IF(OR(C43&lt;&gt;"",N43&lt;&gt;"",O43&lt;&gt;"",P43&lt;&gt;"",Q43&lt;&gt;"",R43&lt;&gt;""),UPPER('Haemophilus influenzae'!$F$1),"")</f>
        <v/>
      </c>
      <c r="B43" s="223" t="str">
        <f>IF(OR(C43&lt;&gt;"",N43&lt;&gt;"",O43&lt;&gt;"",P43&lt;&gt;"",Q43&lt;&gt;"",R43&lt;&gt;""), 'Haemophilus influenzae'!$I$1,"")</f>
        <v/>
      </c>
      <c r="C43" s="224" t="str">
        <f>IF(OR(N43&lt;&gt;"",O43&lt;&gt;"",P43&lt;&gt;"",Q43&lt;&gt;"",R43&lt;&gt;""),'Neisseria meningitidis'!$Y$3,"")</f>
        <v/>
      </c>
      <c r="D43" s="225" t="str">
        <f t="shared" si="0"/>
        <v/>
      </c>
      <c r="E43" s="225" t="str">
        <f t="shared" si="1"/>
        <v/>
      </c>
      <c r="F43" s="226"/>
      <c r="G43" s="226" t="str">
        <f>IF('Neisseria meningitidis'!G14&lt;&gt;"",'Neisseria meningitidis'!G14,"")</f>
        <v/>
      </c>
      <c r="H43" s="226" t="str">
        <f>IF('Neisseria meningitidis'!H14&lt;&gt;"",UPPER('Neisseria meningitidis'!H14),"")</f>
        <v/>
      </c>
      <c r="I43" s="226" t="str">
        <f>IF('Neisseria meningitidis'!I14&lt;&gt;"",'Neisseria meningitidis'!I14,"")</f>
        <v/>
      </c>
      <c r="J43" s="226" t="str">
        <f>IF('Neisseria meningitidis'!J14&lt;&gt;"",'Neisseria meningitidis'!J14,"")</f>
        <v/>
      </c>
      <c r="K43" s="226"/>
      <c r="L43" s="223"/>
      <c r="M43" s="226"/>
      <c r="N43" s="226" t="str">
        <f>IF('Neisseria meningitidis'!B14&lt;&gt;"",'Neisseria meningitidis'!B14,"")</f>
        <v/>
      </c>
      <c r="O43" s="226" t="str">
        <f>IF('Neisseria meningitidis'!C14&lt;&gt;"",'Neisseria meningitidis'!C14,"")</f>
        <v/>
      </c>
      <c r="P43" s="226" t="str">
        <f>IF('Neisseria meningitidis'!D14&lt;&gt;"",'Neisseria meningitidis'!D14,"")</f>
        <v/>
      </c>
      <c r="Q43" s="226" t="str">
        <f>IF('Neisseria meningitidis'!E14&lt;&gt;"",'Neisseria meningitidis'!E14,"")</f>
        <v/>
      </c>
      <c r="R43" s="226" t="str">
        <f>IF('Neisseria meningitidis'!F14&lt;&gt;"",'Neisseria meningitidis'!F14,"")</f>
        <v/>
      </c>
    </row>
    <row r="44" spans="1:18" x14ac:dyDescent="0.2">
      <c r="A44" s="222" t="str">
        <f>IF(OR(C44&lt;&gt;"",N44&lt;&gt;"",O44&lt;&gt;"",P44&lt;&gt;"",Q44&lt;&gt;"",R44&lt;&gt;""),UPPER('Haemophilus influenzae'!$F$1),"")</f>
        <v/>
      </c>
      <c r="B44" s="223" t="str">
        <f>IF(OR(C44&lt;&gt;"",N44&lt;&gt;"",O44&lt;&gt;"",P44&lt;&gt;"",Q44&lt;&gt;"",R44&lt;&gt;""), 'Haemophilus influenzae'!$I$1,"")</f>
        <v/>
      </c>
      <c r="C44" s="224" t="str">
        <f>IF(OR(N44&lt;&gt;"",O44&lt;&gt;"",P44&lt;&gt;"",Q44&lt;&gt;"",R44&lt;&gt;""),'Neisseria meningitidis'!$Y$3,"")</f>
        <v/>
      </c>
      <c r="D44" s="225" t="str">
        <f t="shared" si="0"/>
        <v/>
      </c>
      <c r="E44" s="225" t="str">
        <f t="shared" si="1"/>
        <v/>
      </c>
      <c r="F44" s="226"/>
      <c r="G44" s="226" t="str">
        <f>IF('Neisseria meningitidis'!G15&lt;&gt;"",'Neisseria meningitidis'!G15,"")</f>
        <v/>
      </c>
      <c r="H44" s="226" t="str">
        <f>IF('Neisseria meningitidis'!H15&lt;&gt;"",UPPER('Neisseria meningitidis'!H15),"")</f>
        <v/>
      </c>
      <c r="I44" s="226" t="str">
        <f>IF('Neisseria meningitidis'!I15&lt;&gt;"",'Neisseria meningitidis'!I15,"")</f>
        <v/>
      </c>
      <c r="J44" s="226" t="str">
        <f>IF('Neisseria meningitidis'!J15&lt;&gt;"",'Neisseria meningitidis'!J15,"")</f>
        <v/>
      </c>
      <c r="K44" s="226"/>
      <c r="L44" s="223"/>
      <c r="M44" s="226"/>
      <c r="N44" s="226" t="str">
        <f>IF('Neisseria meningitidis'!B15&lt;&gt;"",'Neisseria meningitidis'!B15,"")</f>
        <v/>
      </c>
      <c r="O44" s="226" t="str">
        <f>IF('Neisseria meningitidis'!C15&lt;&gt;"",'Neisseria meningitidis'!C15,"")</f>
        <v/>
      </c>
      <c r="P44" s="226" t="str">
        <f>IF('Neisseria meningitidis'!D15&lt;&gt;"",'Neisseria meningitidis'!D15,"")</f>
        <v/>
      </c>
      <c r="Q44" s="226" t="str">
        <f>IF('Neisseria meningitidis'!E15&lt;&gt;"",'Neisseria meningitidis'!E15,"")</f>
        <v/>
      </c>
      <c r="R44" s="226" t="str">
        <f>IF('Neisseria meningitidis'!F15&lt;&gt;"",'Neisseria meningitidis'!F15,"")</f>
        <v/>
      </c>
    </row>
    <row r="45" spans="1:18" x14ac:dyDescent="0.2">
      <c r="A45" s="222" t="str">
        <f>IF(OR(C45&lt;&gt;"",N45&lt;&gt;"",O45&lt;&gt;"",P45&lt;&gt;"",Q45&lt;&gt;"",R45&lt;&gt;""),UPPER('Haemophilus influenzae'!$F$1),"")</f>
        <v/>
      </c>
      <c r="B45" s="223" t="str">
        <f>IF(OR(C45&lt;&gt;"",N45&lt;&gt;"",O45&lt;&gt;"",P45&lt;&gt;"",Q45&lt;&gt;"",R45&lt;&gt;""), 'Haemophilus influenzae'!$I$1,"")</f>
        <v/>
      </c>
      <c r="C45" s="224" t="str">
        <f>IF(OR(N45&lt;&gt;"",O45&lt;&gt;"",P45&lt;&gt;"",Q45&lt;&gt;"",R45&lt;&gt;""),'Neisseria meningitidis'!$Y$3,"")</f>
        <v/>
      </c>
      <c r="D45" s="225" t="str">
        <f t="shared" si="0"/>
        <v/>
      </c>
      <c r="E45" s="225" t="str">
        <f t="shared" si="1"/>
        <v/>
      </c>
      <c r="F45" s="226"/>
      <c r="G45" s="226" t="str">
        <f>IF('Neisseria meningitidis'!G16&lt;&gt;"",'Neisseria meningitidis'!G16,"")</f>
        <v/>
      </c>
      <c r="H45" s="226" t="str">
        <f>IF('Neisseria meningitidis'!H16&lt;&gt;"",UPPER('Neisseria meningitidis'!H16),"")</f>
        <v/>
      </c>
      <c r="I45" s="226" t="str">
        <f>IF('Neisseria meningitidis'!I16&lt;&gt;"",'Neisseria meningitidis'!I16,"")</f>
        <v/>
      </c>
      <c r="J45" s="226" t="str">
        <f>IF('Neisseria meningitidis'!J16&lt;&gt;"",'Neisseria meningitidis'!J16,"")</f>
        <v/>
      </c>
      <c r="K45" s="226"/>
      <c r="L45" s="223"/>
      <c r="M45" s="226"/>
      <c r="N45" s="226" t="str">
        <f>IF('Neisseria meningitidis'!B16&lt;&gt;"",'Neisseria meningitidis'!B16,"")</f>
        <v/>
      </c>
      <c r="O45" s="226" t="str">
        <f>IF('Neisseria meningitidis'!C16&lt;&gt;"",'Neisseria meningitidis'!C16,"")</f>
        <v/>
      </c>
      <c r="P45" s="226" t="str">
        <f>IF('Neisseria meningitidis'!D16&lt;&gt;"",'Neisseria meningitidis'!D16,"")</f>
        <v/>
      </c>
      <c r="Q45" s="226" t="str">
        <f>IF('Neisseria meningitidis'!E16&lt;&gt;"",'Neisseria meningitidis'!E16,"")</f>
        <v/>
      </c>
      <c r="R45" s="226" t="str">
        <f>IF('Neisseria meningitidis'!F16&lt;&gt;"",'Neisseria meningitidis'!F16,"")</f>
        <v/>
      </c>
    </row>
    <row r="46" spans="1:18" x14ac:dyDescent="0.2">
      <c r="A46" s="222" t="str">
        <f>IF(OR(C46&lt;&gt;"",N46&lt;&gt;"",O46&lt;&gt;"",P46&lt;&gt;"",Q46&lt;&gt;"",R46&lt;&gt;""),UPPER('Haemophilus influenzae'!$F$1),"")</f>
        <v/>
      </c>
      <c r="B46" s="223" t="str">
        <f>IF(OR(C46&lt;&gt;"",N46&lt;&gt;"",O46&lt;&gt;"",P46&lt;&gt;"",Q46&lt;&gt;"",R46&lt;&gt;""), 'Haemophilus influenzae'!$I$1,"")</f>
        <v/>
      </c>
      <c r="C46" s="224" t="str">
        <f>IF(OR(N46&lt;&gt;"",O46&lt;&gt;"",P46&lt;&gt;"",Q46&lt;&gt;"",R46&lt;&gt;""),'Neisseria meningitidis'!$Y$3,"")</f>
        <v/>
      </c>
      <c r="D46" s="225" t="str">
        <f t="shared" si="0"/>
        <v/>
      </c>
      <c r="E46" s="225" t="str">
        <f t="shared" si="1"/>
        <v/>
      </c>
      <c r="F46" s="226"/>
      <c r="G46" s="226" t="str">
        <f>IF('Neisseria meningitidis'!G17&lt;&gt;"",'Neisseria meningitidis'!G17,"")</f>
        <v/>
      </c>
      <c r="H46" s="226" t="str">
        <f>IF('Neisseria meningitidis'!H17&lt;&gt;"",UPPER('Neisseria meningitidis'!H17),"")</f>
        <v/>
      </c>
      <c r="I46" s="226" t="str">
        <f>IF('Neisseria meningitidis'!I17&lt;&gt;"",'Neisseria meningitidis'!I17,"")</f>
        <v/>
      </c>
      <c r="J46" s="226" t="str">
        <f>IF('Neisseria meningitidis'!J17&lt;&gt;"",'Neisseria meningitidis'!J17,"")</f>
        <v/>
      </c>
      <c r="K46" s="226"/>
      <c r="L46" s="223"/>
      <c r="M46" s="226"/>
      <c r="N46" s="226" t="str">
        <f>IF('Neisseria meningitidis'!B17&lt;&gt;"",'Neisseria meningitidis'!B17,"")</f>
        <v/>
      </c>
      <c r="O46" s="226" t="str">
        <f>IF('Neisseria meningitidis'!C17&lt;&gt;"",'Neisseria meningitidis'!C17,"")</f>
        <v/>
      </c>
      <c r="P46" s="226" t="str">
        <f>IF('Neisseria meningitidis'!D17&lt;&gt;"",'Neisseria meningitidis'!D17,"")</f>
        <v/>
      </c>
      <c r="Q46" s="226" t="str">
        <f>IF('Neisseria meningitidis'!E17&lt;&gt;"",'Neisseria meningitidis'!E17,"")</f>
        <v/>
      </c>
      <c r="R46" s="226" t="str">
        <f>IF('Neisseria meningitidis'!F17&lt;&gt;"",'Neisseria meningitidis'!F17,"")</f>
        <v/>
      </c>
    </row>
    <row r="47" spans="1:18" x14ac:dyDescent="0.2">
      <c r="A47" s="222" t="str">
        <f>IF(OR(C47&lt;&gt;"",N47&lt;&gt;"",O47&lt;&gt;"",P47&lt;&gt;"",Q47&lt;&gt;"",R47&lt;&gt;""),UPPER('Haemophilus influenzae'!$F$1),"")</f>
        <v/>
      </c>
      <c r="B47" s="223" t="str">
        <f>IF(OR(C47&lt;&gt;"",N47&lt;&gt;"",O47&lt;&gt;"",P47&lt;&gt;"",Q47&lt;&gt;"",R47&lt;&gt;""), 'Haemophilus influenzae'!$I$1,"")</f>
        <v/>
      </c>
      <c r="C47" s="224" t="str">
        <f>IF(OR(N47&lt;&gt;"",O47&lt;&gt;"",P47&lt;&gt;"",Q47&lt;&gt;"",R47&lt;&gt;""),'Neisseria meningitidis'!$Y$3,"")</f>
        <v/>
      </c>
      <c r="D47" s="225" t="str">
        <f t="shared" si="0"/>
        <v/>
      </c>
      <c r="E47" s="225" t="str">
        <f t="shared" si="1"/>
        <v/>
      </c>
      <c r="F47" s="226"/>
      <c r="G47" s="226" t="str">
        <f>IF('Neisseria meningitidis'!G18&lt;&gt;"",'Neisseria meningitidis'!G18,"")</f>
        <v/>
      </c>
      <c r="H47" s="226" t="str">
        <f>IF('Neisseria meningitidis'!H18&lt;&gt;"",UPPER('Neisseria meningitidis'!H18),"")</f>
        <v/>
      </c>
      <c r="I47" s="226" t="str">
        <f>IF('Neisseria meningitidis'!I18&lt;&gt;"",'Neisseria meningitidis'!I18,"")</f>
        <v/>
      </c>
      <c r="J47" s="226" t="str">
        <f>IF('Neisseria meningitidis'!J18&lt;&gt;"",'Neisseria meningitidis'!J18,"")</f>
        <v/>
      </c>
      <c r="K47" s="226"/>
      <c r="L47" s="223"/>
      <c r="M47" s="226"/>
      <c r="N47" s="226" t="str">
        <f>IF('Neisseria meningitidis'!B18&lt;&gt;"",'Neisseria meningitidis'!B18,"")</f>
        <v/>
      </c>
      <c r="O47" s="226" t="str">
        <f>IF('Neisseria meningitidis'!C18&lt;&gt;"",'Neisseria meningitidis'!C18,"")</f>
        <v/>
      </c>
      <c r="P47" s="226" t="str">
        <f>IF('Neisseria meningitidis'!D18&lt;&gt;"",'Neisseria meningitidis'!D18,"")</f>
        <v/>
      </c>
      <c r="Q47" s="226" t="str">
        <f>IF('Neisseria meningitidis'!E18&lt;&gt;"",'Neisseria meningitidis'!E18,"")</f>
        <v/>
      </c>
      <c r="R47" s="226" t="str">
        <f>IF('Neisseria meningitidis'!F18&lt;&gt;"",'Neisseria meningitidis'!F18,"")</f>
        <v/>
      </c>
    </row>
    <row r="48" spans="1:18" x14ac:dyDescent="0.2">
      <c r="A48" s="222" t="str">
        <f>IF(OR(C48&lt;&gt;"",N48&lt;&gt;"",O48&lt;&gt;"",P48&lt;&gt;"",Q48&lt;&gt;"",R48&lt;&gt;""),UPPER('Haemophilus influenzae'!$F$1),"")</f>
        <v/>
      </c>
      <c r="B48" s="223" t="str">
        <f>IF(OR(C48&lt;&gt;"",N48&lt;&gt;"",O48&lt;&gt;"",P48&lt;&gt;"",Q48&lt;&gt;"",R48&lt;&gt;""), 'Haemophilus influenzae'!$I$1,"")</f>
        <v/>
      </c>
      <c r="C48" s="224" t="str">
        <f>IF(OR(N48&lt;&gt;"",O48&lt;&gt;"",P48&lt;&gt;"",Q48&lt;&gt;"",R48&lt;&gt;""),'Neisseria meningitidis'!$Y$3,"")</f>
        <v/>
      </c>
      <c r="D48" s="225" t="str">
        <f t="shared" si="0"/>
        <v/>
      </c>
      <c r="E48" s="225" t="str">
        <f t="shared" si="1"/>
        <v/>
      </c>
      <c r="F48" s="226"/>
      <c r="G48" s="226" t="str">
        <f>IF('Neisseria meningitidis'!G19&lt;&gt;"",'Neisseria meningitidis'!G19,"")</f>
        <v/>
      </c>
      <c r="H48" s="226" t="str">
        <f>IF('Neisseria meningitidis'!H19&lt;&gt;"",UPPER('Neisseria meningitidis'!H19),"")</f>
        <v/>
      </c>
      <c r="I48" s="226" t="str">
        <f>IF('Neisseria meningitidis'!I19&lt;&gt;"",'Neisseria meningitidis'!I19,"")</f>
        <v/>
      </c>
      <c r="J48" s="226" t="str">
        <f>IF('Neisseria meningitidis'!J19&lt;&gt;"",'Neisseria meningitidis'!J19,"")</f>
        <v/>
      </c>
      <c r="K48" s="226"/>
      <c r="L48" s="223"/>
      <c r="M48" s="226"/>
      <c r="N48" s="226" t="str">
        <f>IF('Neisseria meningitidis'!B19&lt;&gt;"",'Neisseria meningitidis'!B19,"")</f>
        <v/>
      </c>
      <c r="O48" s="226" t="str">
        <f>IF('Neisseria meningitidis'!C19&lt;&gt;"",'Neisseria meningitidis'!C19,"")</f>
        <v/>
      </c>
      <c r="P48" s="226" t="str">
        <f>IF('Neisseria meningitidis'!D19&lt;&gt;"",'Neisseria meningitidis'!D19,"")</f>
        <v/>
      </c>
      <c r="Q48" s="226" t="str">
        <f>IF('Neisseria meningitidis'!E19&lt;&gt;"",'Neisseria meningitidis'!E19,"")</f>
        <v/>
      </c>
      <c r="R48" s="226" t="str">
        <f>IF('Neisseria meningitidis'!F19&lt;&gt;"",'Neisseria meningitidis'!F19,"")</f>
        <v/>
      </c>
    </row>
    <row r="49" spans="1:18" x14ac:dyDescent="0.2">
      <c r="A49" s="222" t="str">
        <f>IF(OR(C49&lt;&gt;"",N49&lt;&gt;"",O49&lt;&gt;"",P49&lt;&gt;"",Q49&lt;&gt;"",R49&lt;&gt;""),UPPER('Haemophilus influenzae'!$F$1),"")</f>
        <v/>
      </c>
      <c r="B49" s="223" t="str">
        <f>IF(OR(C49&lt;&gt;"",N49&lt;&gt;"",O49&lt;&gt;"",P49&lt;&gt;"",Q49&lt;&gt;"",R49&lt;&gt;""), 'Haemophilus influenzae'!$I$1,"")</f>
        <v/>
      </c>
      <c r="C49" s="224" t="str">
        <f>IF(OR(N49&lt;&gt;"",O49&lt;&gt;"",P49&lt;&gt;"",Q49&lt;&gt;"",R49&lt;&gt;""),'Neisseria meningitidis'!$Y$3,"")</f>
        <v/>
      </c>
      <c r="D49" s="225" t="str">
        <f t="shared" si="0"/>
        <v/>
      </c>
      <c r="E49" s="225" t="str">
        <f t="shared" si="1"/>
        <v/>
      </c>
      <c r="F49" s="226"/>
      <c r="G49" s="226" t="str">
        <f>IF('Neisseria meningitidis'!G20&lt;&gt;"",'Neisseria meningitidis'!G20,"")</f>
        <v/>
      </c>
      <c r="H49" s="226" t="str">
        <f>IF('Neisseria meningitidis'!H20&lt;&gt;"",UPPER('Neisseria meningitidis'!H20),"")</f>
        <v/>
      </c>
      <c r="I49" s="226" t="str">
        <f>IF('Neisseria meningitidis'!I20&lt;&gt;"",'Neisseria meningitidis'!I20,"")</f>
        <v/>
      </c>
      <c r="J49" s="226" t="str">
        <f>IF('Neisseria meningitidis'!J20&lt;&gt;"",'Neisseria meningitidis'!J20,"")</f>
        <v/>
      </c>
      <c r="K49" s="226"/>
      <c r="L49" s="223"/>
      <c r="M49" s="226"/>
      <c r="N49" s="226" t="str">
        <f>IF('Neisseria meningitidis'!B20&lt;&gt;"",'Neisseria meningitidis'!B20,"")</f>
        <v/>
      </c>
      <c r="O49" s="226" t="str">
        <f>IF('Neisseria meningitidis'!C20&lt;&gt;"",'Neisseria meningitidis'!C20,"")</f>
        <v/>
      </c>
      <c r="P49" s="226" t="str">
        <f>IF('Neisseria meningitidis'!D20&lt;&gt;"",'Neisseria meningitidis'!D20,"")</f>
        <v/>
      </c>
      <c r="Q49" s="226" t="str">
        <f>IF('Neisseria meningitidis'!E20&lt;&gt;"",'Neisseria meningitidis'!E20,"")</f>
        <v/>
      </c>
      <c r="R49" s="226" t="str">
        <f>IF('Neisseria meningitidis'!F20&lt;&gt;"",'Neisseria meningitidis'!F20,"")</f>
        <v/>
      </c>
    </row>
    <row r="50" spans="1:18" x14ac:dyDescent="0.2">
      <c r="A50" s="222" t="str">
        <f>IF(OR(C50&lt;&gt;"",N50&lt;&gt;"",O50&lt;&gt;"",P50&lt;&gt;"",Q50&lt;&gt;"",R50&lt;&gt;""),UPPER('Haemophilus influenzae'!$F$1),"")</f>
        <v/>
      </c>
      <c r="B50" s="223" t="str">
        <f>IF(OR(C50&lt;&gt;"",N50&lt;&gt;"",O50&lt;&gt;"",P50&lt;&gt;"",Q50&lt;&gt;"",R50&lt;&gt;""), 'Haemophilus influenzae'!$I$1,"")</f>
        <v/>
      </c>
      <c r="C50" s="224" t="str">
        <f>IF(OR(N50&lt;&gt;"",O50&lt;&gt;"",P50&lt;&gt;"",Q50&lt;&gt;"",R50&lt;&gt;""),'Neisseria meningitidis'!$Y$3,"")</f>
        <v/>
      </c>
      <c r="D50" s="225" t="str">
        <f t="shared" si="0"/>
        <v/>
      </c>
      <c r="E50" s="225" t="str">
        <f t="shared" si="1"/>
        <v/>
      </c>
      <c r="F50" s="226"/>
      <c r="G50" s="226" t="str">
        <f>IF('Neisseria meningitidis'!G21&lt;&gt;"",'Neisseria meningitidis'!G21,"")</f>
        <v/>
      </c>
      <c r="H50" s="226" t="str">
        <f>IF('Neisseria meningitidis'!H21&lt;&gt;"",UPPER('Neisseria meningitidis'!H21),"")</f>
        <v/>
      </c>
      <c r="I50" s="226" t="str">
        <f>IF('Neisseria meningitidis'!I21&lt;&gt;"",'Neisseria meningitidis'!I21,"")</f>
        <v/>
      </c>
      <c r="J50" s="226" t="str">
        <f>IF('Neisseria meningitidis'!J21&lt;&gt;"",'Neisseria meningitidis'!J21,"")</f>
        <v/>
      </c>
      <c r="K50" s="226"/>
      <c r="L50" s="223"/>
      <c r="M50" s="226"/>
      <c r="N50" s="226" t="str">
        <f>IF('Neisseria meningitidis'!B21&lt;&gt;"",'Neisseria meningitidis'!B21,"")</f>
        <v/>
      </c>
      <c r="O50" s="226" t="str">
        <f>IF('Neisseria meningitidis'!C21&lt;&gt;"",'Neisseria meningitidis'!C21,"")</f>
        <v/>
      </c>
      <c r="P50" s="226" t="str">
        <f>IF('Neisseria meningitidis'!D21&lt;&gt;"",'Neisseria meningitidis'!D21,"")</f>
        <v/>
      </c>
      <c r="Q50" s="226" t="str">
        <f>IF('Neisseria meningitidis'!E21&lt;&gt;"",'Neisseria meningitidis'!E21,"")</f>
        <v/>
      </c>
      <c r="R50" s="226" t="str">
        <f>IF('Neisseria meningitidis'!F21&lt;&gt;"",'Neisseria meningitidis'!F21,"")</f>
        <v/>
      </c>
    </row>
    <row r="51" spans="1:18" x14ac:dyDescent="0.2">
      <c r="A51" s="222" t="str">
        <f>IF(OR(C51&lt;&gt;"",N51&lt;&gt;"",O51&lt;&gt;"",P51&lt;&gt;"",Q51&lt;&gt;"",R51&lt;&gt;""),UPPER('Haemophilus influenzae'!$F$1),"")</f>
        <v/>
      </c>
      <c r="B51" s="223" t="str">
        <f>IF(OR(C51&lt;&gt;"",N51&lt;&gt;"",O51&lt;&gt;"",P51&lt;&gt;"",Q51&lt;&gt;"",R51&lt;&gt;""), 'Haemophilus influenzae'!$I$1,"")</f>
        <v/>
      </c>
      <c r="C51" s="224" t="str">
        <f>IF(OR(N51&lt;&gt;"",O51&lt;&gt;"",P51&lt;&gt;"",Q51&lt;&gt;"",R51&lt;&gt;""),'Neisseria meningitidis'!$Y$3,"")</f>
        <v/>
      </c>
      <c r="D51" s="225" t="str">
        <f t="shared" si="0"/>
        <v/>
      </c>
      <c r="E51" s="225" t="str">
        <f t="shared" si="1"/>
        <v/>
      </c>
      <c r="F51" s="226"/>
      <c r="G51" s="226" t="str">
        <f>IF('Neisseria meningitidis'!G22&lt;&gt;"",'Neisseria meningitidis'!G22,"")</f>
        <v/>
      </c>
      <c r="H51" s="226" t="str">
        <f>IF('Neisseria meningitidis'!H22&lt;&gt;"",UPPER('Neisseria meningitidis'!H22),"")</f>
        <v/>
      </c>
      <c r="I51" s="226" t="str">
        <f>IF('Neisseria meningitidis'!I22&lt;&gt;"",'Neisseria meningitidis'!I22,"")</f>
        <v/>
      </c>
      <c r="J51" s="226" t="str">
        <f>IF('Neisseria meningitidis'!J22&lt;&gt;"",'Neisseria meningitidis'!J22,"")</f>
        <v/>
      </c>
      <c r="K51" s="226"/>
      <c r="L51" s="223"/>
      <c r="M51" s="226"/>
      <c r="N51" s="226" t="str">
        <f>IF('Neisseria meningitidis'!B22&lt;&gt;"",'Neisseria meningitidis'!B22,"")</f>
        <v/>
      </c>
      <c r="O51" s="226" t="str">
        <f>IF('Neisseria meningitidis'!C22&lt;&gt;"",'Neisseria meningitidis'!C22,"")</f>
        <v/>
      </c>
      <c r="P51" s="226" t="str">
        <f>IF('Neisseria meningitidis'!D22&lt;&gt;"",'Neisseria meningitidis'!D22,"")</f>
        <v/>
      </c>
      <c r="Q51" s="226" t="str">
        <f>IF('Neisseria meningitidis'!E22&lt;&gt;"",'Neisseria meningitidis'!E22,"")</f>
        <v/>
      </c>
      <c r="R51" s="226" t="str">
        <f>IF('Neisseria meningitidis'!F22&lt;&gt;"",'Neisseria meningitidis'!F22,"")</f>
        <v/>
      </c>
    </row>
    <row r="52" spans="1:18" x14ac:dyDescent="0.2">
      <c r="A52" s="222" t="str">
        <f>IF(OR(C52&lt;&gt;"",N52&lt;&gt;"",O52&lt;&gt;"",P52&lt;&gt;"",Q52&lt;&gt;"",R52&lt;&gt;""),UPPER('Haemophilus influenzae'!$F$1),"")</f>
        <v/>
      </c>
      <c r="B52" s="223" t="str">
        <f>IF(OR(C52&lt;&gt;"",N52&lt;&gt;"",O52&lt;&gt;"",P52&lt;&gt;"",Q52&lt;&gt;"",R52&lt;&gt;""), 'Haemophilus influenzae'!$I$1,"")</f>
        <v/>
      </c>
      <c r="C52" s="224" t="str">
        <f>IF(OR(N52&lt;&gt;"",O52&lt;&gt;"",P52&lt;&gt;"",Q52&lt;&gt;"",R52&lt;&gt;""),'Neisseria meningitidis'!$Y$3,"")</f>
        <v/>
      </c>
      <c r="D52" s="225" t="str">
        <f t="shared" si="0"/>
        <v/>
      </c>
      <c r="E52" s="225" t="str">
        <f t="shared" si="1"/>
        <v/>
      </c>
      <c r="F52" s="226"/>
      <c r="G52" s="226" t="str">
        <f>IF('Neisseria meningitidis'!G23&lt;&gt;"",'Neisseria meningitidis'!G23,"")</f>
        <v/>
      </c>
      <c r="H52" s="226" t="str">
        <f>IF('Neisseria meningitidis'!H23&lt;&gt;"",UPPER('Neisseria meningitidis'!H23),"")</f>
        <v/>
      </c>
      <c r="I52" s="226" t="str">
        <f>IF('Neisseria meningitidis'!I23&lt;&gt;"",'Neisseria meningitidis'!I23,"")</f>
        <v/>
      </c>
      <c r="J52" s="226" t="str">
        <f>IF('Neisseria meningitidis'!J23&lt;&gt;"",'Neisseria meningitidis'!J23,"")</f>
        <v/>
      </c>
      <c r="K52" s="226"/>
      <c r="L52" s="223"/>
      <c r="M52" s="226"/>
      <c r="N52" s="226" t="str">
        <f>IF('Neisseria meningitidis'!B23&lt;&gt;"",'Neisseria meningitidis'!B23,"")</f>
        <v/>
      </c>
      <c r="O52" s="226" t="str">
        <f>IF('Neisseria meningitidis'!C23&lt;&gt;"",'Neisseria meningitidis'!C23,"")</f>
        <v/>
      </c>
      <c r="P52" s="226" t="str">
        <f>IF('Neisseria meningitidis'!D23&lt;&gt;"",'Neisseria meningitidis'!D23,"")</f>
        <v/>
      </c>
      <c r="Q52" s="226" t="str">
        <f>IF('Neisseria meningitidis'!E23&lt;&gt;"",'Neisseria meningitidis'!E23,"")</f>
        <v/>
      </c>
      <c r="R52" s="226" t="str">
        <f>IF('Neisseria meningitidis'!F23&lt;&gt;"",'Neisseria meningitidis'!F23,"")</f>
        <v/>
      </c>
    </row>
    <row r="53" spans="1:18" x14ac:dyDescent="0.2">
      <c r="A53" s="222" t="str">
        <f>IF(OR(C53&lt;&gt;"",N53&lt;&gt;"",O53&lt;&gt;"",P53&lt;&gt;"",Q53&lt;&gt;"",R53&lt;&gt;""),UPPER('Haemophilus influenzae'!$F$1),"")</f>
        <v/>
      </c>
      <c r="B53" s="223" t="str">
        <f>IF(OR(C53&lt;&gt;"",N53&lt;&gt;"",O53&lt;&gt;"",P53&lt;&gt;"",Q53&lt;&gt;"",R53&lt;&gt;""), 'Haemophilus influenzae'!$I$1,"")</f>
        <v/>
      </c>
      <c r="C53" s="224" t="str">
        <f>IF(OR(N53&lt;&gt;"",O53&lt;&gt;"",P53&lt;&gt;"",Q53&lt;&gt;"",R53&lt;&gt;""),'Neisseria meningitidis'!$Y$3,"")</f>
        <v/>
      </c>
      <c r="D53" s="225" t="str">
        <f t="shared" si="0"/>
        <v/>
      </c>
      <c r="E53" s="225" t="str">
        <f t="shared" si="1"/>
        <v/>
      </c>
      <c r="F53" s="226"/>
      <c r="G53" s="226" t="str">
        <f>IF('Neisseria meningitidis'!G24&lt;&gt;"",'Neisseria meningitidis'!G24,"")</f>
        <v/>
      </c>
      <c r="H53" s="226" t="str">
        <f>IF('Neisseria meningitidis'!H24&lt;&gt;"",UPPER('Neisseria meningitidis'!H24),"")</f>
        <v/>
      </c>
      <c r="I53" s="226" t="str">
        <f>IF('Neisseria meningitidis'!I24&lt;&gt;"",'Neisseria meningitidis'!I24,"")</f>
        <v/>
      </c>
      <c r="J53" s="226" t="str">
        <f>IF('Neisseria meningitidis'!J24&lt;&gt;"",'Neisseria meningitidis'!J24,"")</f>
        <v/>
      </c>
      <c r="K53" s="226"/>
      <c r="L53" s="223"/>
      <c r="M53" s="226"/>
      <c r="N53" s="226" t="str">
        <f>IF('Neisseria meningitidis'!B24&lt;&gt;"",'Neisseria meningitidis'!B24,"")</f>
        <v/>
      </c>
      <c r="O53" s="226" t="str">
        <f>IF('Neisseria meningitidis'!C24&lt;&gt;"",'Neisseria meningitidis'!C24,"")</f>
        <v/>
      </c>
      <c r="P53" s="226" t="str">
        <f>IF('Neisseria meningitidis'!D24&lt;&gt;"",'Neisseria meningitidis'!D24,"")</f>
        <v/>
      </c>
      <c r="Q53" s="226" t="str">
        <f>IF('Neisseria meningitidis'!E24&lt;&gt;"",'Neisseria meningitidis'!E24,"")</f>
        <v/>
      </c>
      <c r="R53" s="226" t="str">
        <f>IF('Neisseria meningitidis'!F24&lt;&gt;"",'Neisseria meningitidis'!F24,"")</f>
        <v/>
      </c>
    </row>
    <row r="54" spans="1:18" x14ac:dyDescent="0.2">
      <c r="A54" s="222" t="str">
        <f>IF(OR(C54&lt;&gt;"",N54&lt;&gt;"",O54&lt;&gt;"",P54&lt;&gt;"",Q54&lt;&gt;"",R54&lt;&gt;""),UPPER('Haemophilus influenzae'!$F$1),"")</f>
        <v/>
      </c>
      <c r="B54" s="223" t="str">
        <f>IF(OR(C54&lt;&gt;"",N54&lt;&gt;"",O54&lt;&gt;"",P54&lt;&gt;"",Q54&lt;&gt;"",R54&lt;&gt;""), 'Haemophilus influenzae'!$I$1,"")</f>
        <v/>
      </c>
      <c r="C54" s="224" t="str">
        <f>IF(OR(N54&lt;&gt;"",O54&lt;&gt;"",P54&lt;&gt;"",Q54&lt;&gt;"",R54&lt;&gt;""),'Neisseria meningitidis'!$Y$3,"")</f>
        <v/>
      </c>
      <c r="D54" s="225" t="str">
        <f t="shared" si="0"/>
        <v/>
      </c>
      <c r="E54" s="225" t="str">
        <f t="shared" si="1"/>
        <v/>
      </c>
      <c r="F54" s="226"/>
      <c r="G54" s="226" t="str">
        <f>IF('Neisseria meningitidis'!G25&lt;&gt;"",'Neisseria meningitidis'!G25,"")</f>
        <v/>
      </c>
      <c r="H54" s="226" t="str">
        <f>IF('Neisseria meningitidis'!H25&lt;&gt;"",UPPER('Neisseria meningitidis'!H25),"")</f>
        <v/>
      </c>
      <c r="I54" s="226" t="str">
        <f>IF('Neisseria meningitidis'!I25&lt;&gt;"",'Neisseria meningitidis'!I25,"")</f>
        <v/>
      </c>
      <c r="J54" s="226" t="str">
        <f>IF('Neisseria meningitidis'!J25&lt;&gt;"",'Neisseria meningitidis'!J25,"")</f>
        <v/>
      </c>
      <c r="K54" s="226"/>
      <c r="L54" s="223"/>
      <c r="M54" s="226"/>
      <c r="N54" s="226" t="str">
        <f>IF('Neisseria meningitidis'!B25&lt;&gt;"",'Neisseria meningitidis'!B25,"")</f>
        <v/>
      </c>
      <c r="O54" s="226" t="str">
        <f>IF('Neisseria meningitidis'!C25&lt;&gt;"",'Neisseria meningitidis'!C25,"")</f>
        <v/>
      </c>
      <c r="P54" s="226" t="str">
        <f>IF('Neisseria meningitidis'!D25&lt;&gt;"",'Neisseria meningitidis'!D25,"")</f>
        <v/>
      </c>
      <c r="Q54" s="226" t="str">
        <f>IF('Neisseria meningitidis'!E25&lt;&gt;"",'Neisseria meningitidis'!E25,"")</f>
        <v/>
      </c>
      <c r="R54" s="226" t="str">
        <f>IF('Neisseria meningitidis'!F25&lt;&gt;"",'Neisseria meningitidis'!F25,"")</f>
        <v/>
      </c>
    </row>
    <row r="55" spans="1:18" x14ac:dyDescent="0.2">
      <c r="A55" s="222" t="str">
        <f>IF(OR(C55&lt;&gt;"",N55&lt;&gt;"",O55&lt;&gt;"",P55&lt;&gt;"",Q55&lt;&gt;"",R55&lt;&gt;""),UPPER('Haemophilus influenzae'!$F$1),"")</f>
        <v/>
      </c>
      <c r="B55" s="223" t="str">
        <f>IF(OR(C55&lt;&gt;"",N55&lt;&gt;"",O55&lt;&gt;"",P55&lt;&gt;"",Q55&lt;&gt;"",R55&lt;&gt;""), 'Haemophilus influenzae'!$I$1,"")</f>
        <v/>
      </c>
      <c r="C55" s="224" t="str">
        <f>IF(OR(N55&lt;&gt;"",O55&lt;&gt;"",P55&lt;&gt;"",Q55&lt;&gt;"",R55&lt;&gt;""),'Neisseria meningitidis'!$Y$3,"")</f>
        <v/>
      </c>
      <c r="D55" s="225" t="str">
        <f t="shared" si="0"/>
        <v/>
      </c>
      <c r="E55" s="225" t="str">
        <f t="shared" si="1"/>
        <v/>
      </c>
      <c r="F55" s="226"/>
      <c r="G55" s="226" t="str">
        <f>IF('Neisseria meningitidis'!G26&lt;&gt;"",'Neisseria meningitidis'!G26,"")</f>
        <v/>
      </c>
      <c r="H55" s="226" t="str">
        <f>IF('Neisseria meningitidis'!H26&lt;&gt;"",UPPER('Neisseria meningitidis'!H26),"")</f>
        <v/>
      </c>
      <c r="I55" s="226" t="str">
        <f>IF('Neisseria meningitidis'!I26&lt;&gt;"",'Neisseria meningitidis'!I26,"")</f>
        <v/>
      </c>
      <c r="J55" s="226" t="str">
        <f>IF('Neisseria meningitidis'!J26&lt;&gt;"",'Neisseria meningitidis'!J26,"")</f>
        <v/>
      </c>
      <c r="K55" s="226"/>
      <c r="L55" s="223"/>
      <c r="M55" s="226"/>
      <c r="N55" s="226" t="str">
        <f>IF('Neisseria meningitidis'!B26&lt;&gt;"",'Neisseria meningitidis'!B26,"")</f>
        <v/>
      </c>
      <c r="O55" s="226" t="str">
        <f>IF('Neisseria meningitidis'!C26&lt;&gt;"",'Neisseria meningitidis'!C26,"")</f>
        <v/>
      </c>
      <c r="P55" s="226" t="str">
        <f>IF('Neisseria meningitidis'!D26&lt;&gt;"",'Neisseria meningitidis'!D26,"")</f>
        <v/>
      </c>
      <c r="Q55" s="226" t="str">
        <f>IF('Neisseria meningitidis'!E26&lt;&gt;"",'Neisseria meningitidis'!E26,"")</f>
        <v/>
      </c>
      <c r="R55" s="226" t="str">
        <f>IF('Neisseria meningitidis'!F26&lt;&gt;"",'Neisseria meningitidis'!F26,"")</f>
        <v/>
      </c>
    </row>
    <row r="56" spans="1:18" x14ac:dyDescent="0.2">
      <c r="A56" s="222" t="str">
        <f>IF(OR(C56&lt;&gt;"",N56&lt;&gt;"",O56&lt;&gt;"",P56&lt;&gt;"",Q56&lt;&gt;"",R56&lt;&gt;""),UPPER('Haemophilus influenzae'!$F$1),"")</f>
        <v/>
      </c>
      <c r="B56" s="223" t="str">
        <f>IF(OR(C56&lt;&gt;"",N56&lt;&gt;"",O56&lt;&gt;"",P56&lt;&gt;"",Q56&lt;&gt;"",R56&lt;&gt;""), 'Haemophilus influenzae'!$I$1,"")</f>
        <v/>
      </c>
      <c r="C56" s="224" t="str">
        <f>IF(OR(N56&lt;&gt;"",O56&lt;&gt;"",P56&lt;&gt;"",Q56&lt;&gt;"",R56&lt;&gt;""),'Neisseria meningitidis'!$Y$3,"")</f>
        <v/>
      </c>
      <c r="D56" s="225" t="str">
        <f t="shared" si="0"/>
        <v/>
      </c>
      <c r="E56" s="225" t="str">
        <f t="shared" si="1"/>
        <v/>
      </c>
      <c r="F56" s="226"/>
      <c r="G56" s="226" t="str">
        <f>IF('Neisseria meningitidis'!G27&lt;&gt;"",'Neisseria meningitidis'!G27,"")</f>
        <v/>
      </c>
      <c r="H56" s="226" t="str">
        <f>IF('Neisseria meningitidis'!H27&lt;&gt;"",UPPER('Neisseria meningitidis'!H27),"")</f>
        <v/>
      </c>
      <c r="I56" s="226" t="str">
        <f>IF('Neisseria meningitidis'!I27&lt;&gt;"",'Neisseria meningitidis'!I27,"")</f>
        <v/>
      </c>
      <c r="J56" s="226" t="str">
        <f>IF('Neisseria meningitidis'!J27&lt;&gt;"",'Neisseria meningitidis'!J27,"")</f>
        <v/>
      </c>
      <c r="K56" s="226"/>
      <c r="L56" s="223"/>
      <c r="M56" s="226"/>
      <c r="N56" s="226" t="str">
        <f>IF('Neisseria meningitidis'!B27&lt;&gt;"",'Neisseria meningitidis'!B27,"")</f>
        <v/>
      </c>
      <c r="O56" s="226" t="str">
        <f>IF('Neisseria meningitidis'!C27&lt;&gt;"",'Neisseria meningitidis'!C27,"")</f>
        <v/>
      </c>
      <c r="P56" s="226" t="str">
        <f>IF('Neisseria meningitidis'!D27&lt;&gt;"",'Neisseria meningitidis'!D27,"")</f>
        <v/>
      </c>
      <c r="Q56" s="226" t="str">
        <f>IF('Neisseria meningitidis'!E27&lt;&gt;"",'Neisseria meningitidis'!E27,"")</f>
        <v/>
      </c>
      <c r="R56" s="226" t="str">
        <f>IF('Neisseria meningitidis'!F27&lt;&gt;"",'Neisseria meningitidis'!F27,"")</f>
        <v/>
      </c>
    </row>
    <row r="57" spans="1:18" x14ac:dyDescent="0.2">
      <c r="A57" s="222" t="str">
        <f>IF(OR(C57&lt;&gt;"",N57&lt;&gt;"",O57&lt;&gt;"",P57&lt;&gt;"",Q57&lt;&gt;"",R57&lt;&gt;""),UPPER('Haemophilus influenzae'!$F$1),"")</f>
        <v/>
      </c>
      <c r="B57" s="223" t="str">
        <f>IF(OR(C57&lt;&gt;"",N57&lt;&gt;"",O57&lt;&gt;"",P57&lt;&gt;"",Q57&lt;&gt;"",R57&lt;&gt;""), 'Haemophilus influenzae'!$I$1,"")</f>
        <v/>
      </c>
      <c r="C57" s="224" t="str">
        <f>IF(OR(N57&lt;&gt;"",O57&lt;&gt;"",P57&lt;&gt;"",Q57&lt;&gt;"",R57&lt;&gt;""),'Neisseria meningitidis'!$Y$3,"")</f>
        <v/>
      </c>
      <c r="D57" s="225" t="str">
        <f t="shared" si="0"/>
        <v/>
      </c>
      <c r="E57" s="225" t="str">
        <f t="shared" si="1"/>
        <v/>
      </c>
      <c r="F57" s="226"/>
      <c r="G57" s="226" t="str">
        <f>IF('Neisseria meningitidis'!G28&lt;&gt;"",'Neisseria meningitidis'!G28,"")</f>
        <v/>
      </c>
      <c r="H57" s="226" t="str">
        <f>IF('Neisseria meningitidis'!H28&lt;&gt;"",UPPER('Neisseria meningitidis'!H28),"")</f>
        <v/>
      </c>
      <c r="I57" s="226" t="str">
        <f>IF('Neisseria meningitidis'!I28&lt;&gt;"",'Neisseria meningitidis'!I28,"")</f>
        <v/>
      </c>
      <c r="J57" s="226" t="str">
        <f>IF('Neisseria meningitidis'!J28&lt;&gt;"",'Neisseria meningitidis'!J28,"")</f>
        <v/>
      </c>
      <c r="K57" s="226"/>
      <c r="L57" s="223"/>
      <c r="M57" s="226"/>
      <c r="N57" s="226" t="str">
        <f>IF('Neisseria meningitidis'!B28&lt;&gt;"",'Neisseria meningitidis'!B28,"")</f>
        <v/>
      </c>
      <c r="O57" s="226" t="str">
        <f>IF('Neisseria meningitidis'!C28&lt;&gt;"",'Neisseria meningitidis'!C28,"")</f>
        <v/>
      </c>
      <c r="P57" s="226" t="str">
        <f>IF('Neisseria meningitidis'!D28&lt;&gt;"",'Neisseria meningitidis'!D28,"")</f>
        <v/>
      </c>
      <c r="Q57" s="226" t="str">
        <f>IF('Neisseria meningitidis'!E28&lt;&gt;"",'Neisseria meningitidis'!E28,"")</f>
        <v/>
      </c>
      <c r="R57" s="226" t="str">
        <f>IF('Neisseria meningitidis'!F28&lt;&gt;"",'Neisseria meningitidis'!F28,"")</f>
        <v/>
      </c>
    </row>
    <row r="58" spans="1:18" x14ac:dyDescent="0.2">
      <c r="A58" s="222" t="str">
        <f>IF(OR(C58&lt;&gt;"",N58&lt;&gt;"",O58&lt;&gt;"",P58&lt;&gt;"",Q58&lt;&gt;"",R58&lt;&gt;""),UPPER('Haemophilus influenzae'!$F$1),"")</f>
        <v/>
      </c>
      <c r="B58" s="223" t="str">
        <f>IF(OR(C58&lt;&gt;"",N58&lt;&gt;"",O58&lt;&gt;"",P58&lt;&gt;"",Q58&lt;&gt;"",R58&lt;&gt;""), 'Haemophilus influenzae'!$I$1,"")</f>
        <v/>
      </c>
      <c r="C58" s="224" t="str">
        <f>IF(OR(N58&lt;&gt;"",O58&lt;&gt;"",P58&lt;&gt;"",Q58&lt;&gt;"",R58&lt;&gt;""),'Neisseria meningitidis'!$Y$3,"")</f>
        <v/>
      </c>
      <c r="D58" s="225" t="str">
        <f t="shared" si="0"/>
        <v/>
      </c>
      <c r="E58" s="225" t="str">
        <f t="shared" si="1"/>
        <v/>
      </c>
      <c r="F58" s="226"/>
      <c r="G58" s="226" t="str">
        <f>IF('Neisseria meningitidis'!G29&lt;&gt;"",'Neisseria meningitidis'!G29,"")</f>
        <v/>
      </c>
      <c r="H58" s="226" t="str">
        <f>IF('Neisseria meningitidis'!H29&lt;&gt;"",UPPER('Neisseria meningitidis'!H29),"")</f>
        <v/>
      </c>
      <c r="I58" s="226" t="str">
        <f>IF('Neisseria meningitidis'!I29&lt;&gt;"",'Neisseria meningitidis'!I29,"")</f>
        <v/>
      </c>
      <c r="J58" s="226" t="str">
        <f>IF('Neisseria meningitidis'!J29&lt;&gt;"",'Neisseria meningitidis'!J29,"")</f>
        <v/>
      </c>
      <c r="K58" s="226"/>
      <c r="L58" s="223"/>
      <c r="M58" s="226"/>
      <c r="N58" s="226" t="str">
        <f>IF('Neisseria meningitidis'!B29&lt;&gt;"",'Neisseria meningitidis'!B29,"")</f>
        <v/>
      </c>
      <c r="O58" s="226" t="str">
        <f>IF('Neisseria meningitidis'!C29&lt;&gt;"",'Neisseria meningitidis'!C29,"")</f>
        <v/>
      </c>
      <c r="P58" s="226" t="str">
        <f>IF('Neisseria meningitidis'!D29&lt;&gt;"",'Neisseria meningitidis'!D29,"")</f>
        <v/>
      </c>
      <c r="Q58" s="226" t="str">
        <f>IF('Neisseria meningitidis'!E29&lt;&gt;"",'Neisseria meningitidis'!E29,"")</f>
        <v/>
      </c>
      <c r="R58" s="226" t="str">
        <f>IF('Neisseria meningitidis'!F29&lt;&gt;"",'Neisseria meningitidis'!F29,"")</f>
        <v/>
      </c>
    </row>
    <row r="59" spans="1:18" x14ac:dyDescent="0.2">
      <c r="A59" s="222" t="str">
        <f>IF(OR(C59&lt;&gt;"",N59&lt;&gt;"",O59&lt;&gt;"",P59&lt;&gt;"",Q59&lt;&gt;"",R59&lt;&gt;""),UPPER('Haemophilus influenzae'!$F$1),"")</f>
        <v/>
      </c>
      <c r="B59" s="223" t="str">
        <f>IF(OR(C59&lt;&gt;"",N59&lt;&gt;"",O59&lt;&gt;"",P59&lt;&gt;"",Q59&lt;&gt;"",R59&lt;&gt;""), 'Haemophilus influenzae'!$I$1,"")</f>
        <v/>
      </c>
      <c r="C59" s="224" t="str">
        <f>IF(OR(N59&lt;&gt;"",O59&lt;&gt;"",P59&lt;&gt;"",Q59&lt;&gt;"",R59&lt;&gt;""),'Neisseria meningitidis'!$Y$3,"")</f>
        <v/>
      </c>
      <c r="D59" s="225" t="str">
        <f t="shared" si="0"/>
        <v/>
      </c>
      <c r="E59" s="225" t="str">
        <f t="shared" si="1"/>
        <v/>
      </c>
      <c r="F59" s="226"/>
      <c r="G59" s="226" t="str">
        <f>IF('Neisseria meningitidis'!G30&lt;&gt;"",'Neisseria meningitidis'!G30,"")</f>
        <v/>
      </c>
      <c r="H59" s="226" t="str">
        <f>IF('Neisseria meningitidis'!H30&lt;&gt;"",UPPER('Neisseria meningitidis'!H30),"")</f>
        <v/>
      </c>
      <c r="I59" s="226" t="str">
        <f>IF('Neisseria meningitidis'!I30&lt;&gt;"",'Neisseria meningitidis'!I30,"")</f>
        <v/>
      </c>
      <c r="J59" s="226" t="str">
        <f>IF('Neisseria meningitidis'!J30&lt;&gt;"",'Neisseria meningitidis'!J30,"")</f>
        <v/>
      </c>
      <c r="K59" s="226"/>
      <c r="L59" s="223"/>
      <c r="M59" s="226"/>
      <c r="N59" s="226" t="str">
        <f>IF('Neisseria meningitidis'!B30&lt;&gt;"",'Neisseria meningitidis'!B30,"")</f>
        <v/>
      </c>
      <c r="O59" s="226" t="str">
        <f>IF('Neisseria meningitidis'!C30&lt;&gt;"",'Neisseria meningitidis'!C30,"")</f>
        <v/>
      </c>
      <c r="P59" s="226" t="str">
        <f>IF('Neisseria meningitidis'!D30&lt;&gt;"",'Neisseria meningitidis'!D30,"")</f>
        <v/>
      </c>
      <c r="Q59" s="226" t="str">
        <f>IF('Neisseria meningitidis'!E30&lt;&gt;"",'Neisseria meningitidis'!E30,"")</f>
        <v/>
      </c>
      <c r="R59" s="226" t="str">
        <f>IF('Neisseria meningitidis'!F30&lt;&gt;"",'Neisseria meningitidis'!F30,"")</f>
        <v/>
      </c>
    </row>
    <row r="60" spans="1:18" x14ac:dyDescent="0.2">
      <c r="A60" s="222" t="str">
        <f>IF(OR(C60&lt;&gt;"",N60&lt;&gt;"",O60&lt;&gt;"",P60&lt;&gt;"",Q60&lt;&gt;"",R60&lt;&gt;""),UPPER('Haemophilus influenzae'!$F$1),"")</f>
        <v/>
      </c>
      <c r="B60" s="223" t="str">
        <f>IF(OR(C60&lt;&gt;"",N60&lt;&gt;"",O60&lt;&gt;"",P60&lt;&gt;"",Q60&lt;&gt;"",R60&lt;&gt;""), 'Haemophilus influenzae'!$I$1,"")</f>
        <v/>
      </c>
      <c r="C60" s="224" t="str">
        <f>IF(OR(N60&lt;&gt;"",O60&lt;&gt;"",P60&lt;&gt;"",Q60&lt;&gt;"",R60&lt;&gt;""),'Neisseria meningitidis'!$Y$3,"")</f>
        <v/>
      </c>
      <c r="D60" s="225" t="str">
        <f t="shared" si="0"/>
        <v/>
      </c>
      <c r="E60" s="225" t="str">
        <f t="shared" si="1"/>
        <v/>
      </c>
      <c r="F60" s="226"/>
      <c r="G60" s="226" t="str">
        <f>IF('Neisseria meningitidis'!G31&lt;&gt;"",'Neisseria meningitidis'!G31,"")</f>
        <v/>
      </c>
      <c r="H60" s="226" t="str">
        <f>IF('Neisseria meningitidis'!H31&lt;&gt;"",UPPER('Neisseria meningitidis'!H31),"")</f>
        <v/>
      </c>
      <c r="I60" s="226" t="str">
        <f>IF('Neisseria meningitidis'!I31&lt;&gt;"",'Neisseria meningitidis'!I31,"")</f>
        <v/>
      </c>
      <c r="J60" s="226" t="str">
        <f>IF('Neisseria meningitidis'!J31&lt;&gt;"",'Neisseria meningitidis'!J31,"")</f>
        <v/>
      </c>
      <c r="K60" s="226"/>
      <c r="L60" s="223"/>
      <c r="M60" s="226"/>
      <c r="N60" s="226" t="str">
        <f>IF('Neisseria meningitidis'!B31&lt;&gt;"",'Neisseria meningitidis'!B31,"")</f>
        <v/>
      </c>
      <c r="O60" s="226" t="str">
        <f>IF('Neisseria meningitidis'!C31&lt;&gt;"",'Neisseria meningitidis'!C31,"")</f>
        <v/>
      </c>
      <c r="P60" s="226" t="str">
        <f>IF('Neisseria meningitidis'!D31&lt;&gt;"",'Neisseria meningitidis'!D31,"")</f>
        <v/>
      </c>
      <c r="Q60" s="226" t="str">
        <f>IF('Neisseria meningitidis'!E31&lt;&gt;"",'Neisseria meningitidis'!E31,"")</f>
        <v/>
      </c>
      <c r="R60" s="226" t="str">
        <f>IF('Neisseria meningitidis'!F31&lt;&gt;"",'Neisseria meningitidis'!F31,"")</f>
        <v/>
      </c>
    </row>
    <row r="61" spans="1:18" x14ac:dyDescent="0.2">
      <c r="A61" s="222" t="str">
        <f>IF(OR(C61&lt;&gt;"",N61&lt;&gt;"",O61&lt;&gt;"",P61&lt;&gt;"",Q61&lt;&gt;"",R61&lt;&gt;""),UPPER('Haemophilus influenzae'!$F$1),"")</f>
        <v/>
      </c>
      <c r="B61" s="223" t="str">
        <f>IF(OR(C61&lt;&gt;"",N61&lt;&gt;"",O61&lt;&gt;"",P61&lt;&gt;"",Q61&lt;&gt;"",R61&lt;&gt;""), 'Haemophilus influenzae'!$I$1,"")</f>
        <v/>
      </c>
      <c r="C61" s="224" t="str">
        <f>IF(OR(N61&lt;&gt;"",O61&lt;&gt;"",P61&lt;&gt;"",Q61&lt;&gt;"",R61&lt;&gt;""),'Neisseria meningitidis'!$Y$3,"")</f>
        <v/>
      </c>
      <c r="D61" s="225" t="str">
        <f t="shared" si="0"/>
        <v/>
      </c>
      <c r="E61" s="225" t="str">
        <f t="shared" si="1"/>
        <v/>
      </c>
      <c r="F61" s="226"/>
      <c r="G61" s="226" t="str">
        <f>IF('Neisseria meningitidis'!G32&lt;&gt;"",'Neisseria meningitidis'!G32,"")</f>
        <v/>
      </c>
      <c r="H61" s="226" t="str">
        <f>IF('Neisseria meningitidis'!H32&lt;&gt;"",UPPER('Neisseria meningitidis'!H32),"")</f>
        <v/>
      </c>
      <c r="I61" s="226" t="str">
        <f>IF('Neisseria meningitidis'!I32&lt;&gt;"",'Neisseria meningitidis'!I32,"")</f>
        <v/>
      </c>
      <c r="J61" s="226" t="str">
        <f>IF('Neisseria meningitidis'!J32&lt;&gt;"",'Neisseria meningitidis'!J32,"")</f>
        <v/>
      </c>
      <c r="K61" s="226"/>
      <c r="L61" s="223"/>
      <c r="M61" s="226"/>
      <c r="N61" s="226" t="str">
        <f>IF('Neisseria meningitidis'!B32&lt;&gt;"",'Neisseria meningitidis'!B32,"")</f>
        <v/>
      </c>
      <c r="O61" s="226" t="str">
        <f>IF('Neisseria meningitidis'!C32&lt;&gt;"",'Neisseria meningitidis'!C32,"")</f>
        <v/>
      </c>
      <c r="P61" s="226" t="str">
        <f>IF('Neisseria meningitidis'!D32&lt;&gt;"",'Neisseria meningitidis'!D32,"")</f>
        <v/>
      </c>
      <c r="Q61" s="226" t="str">
        <f>IF('Neisseria meningitidis'!E32&lt;&gt;"",'Neisseria meningitidis'!E32,"")</f>
        <v/>
      </c>
      <c r="R61" s="226" t="str">
        <f>IF('Neisseria meningitidis'!F32&lt;&gt;"",'Neisseria meningitidis'!F32,"")</f>
        <v/>
      </c>
    </row>
    <row r="62" spans="1:18" x14ac:dyDescent="0.2">
      <c r="A62" s="222" t="str">
        <f>IF(OR(C62&lt;&gt;"",N62&lt;&gt;"",O62&lt;&gt;"",P62&lt;&gt;"",Q62&lt;&gt;"",R62&lt;&gt;""),UPPER('Haemophilus influenzae'!$F$1),"")</f>
        <v/>
      </c>
      <c r="B62" s="223" t="str">
        <f>IF(OR(C62&lt;&gt;"",N62&lt;&gt;"",O62&lt;&gt;"",P62&lt;&gt;"",Q62&lt;&gt;"",R62&lt;&gt;""), 'Haemophilus influenzae'!$I$1,"")</f>
        <v/>
      </c>
      <c r="C62" s="224" t="str">
        <f>IF(OR(N62&lt;&gt;"",O62&lt;&gt;"",P62&lt;&gt;"",Q62&lt;&gt;"",R62&lt;&gt;""),'Neisseria meningitidis'!$Y$3,"")</f>
        <v/>
      </c>
      <c r="D62" s="225" t="str">
        <f t="shared" si="0"/>
        <v/>
      </c>
      <c r="E62" s="225" t="str">
        <f t="shared" si="1"/>
        <v/>
      </c>
      <c r="F62" s="226"/>
      <c r="G62" s="226" t="str">
        <f>IF('Neisseria meningitidis'!G33&lt;&gt;"",'Neisseria meningitidis'!G33,"")</f>
        <v/>
      </c>
      <c r="H62" s="226" t="str">
        <f>IF('Neisseria meningitidis'!H33&lt;&gt;"",UPPER('Neisseria meningitidis'!H33),"")</f>
        <v/>
      </c>
      <c r="I62" s="226" t="str">
        <f>IF('Neisseria meningitidis'!I33&lt;&gt;"",'Neisseria meningitidis'!I33,"")</f>
        <v/>
      </c>
      <c r="J62" s="226" t="str">
        <f>IF('Neisseria meningitidis'!J33&lt;&gt;"",'Neisseria meningitidis'!J33,"")</f>
        <v/>
      </c>
      <c r="K62" s="226"/>
      <c r="L62" s="223"/>
      <c r="M62" s="226"/>
      <c r="N62" s="226" t="str">
        <f>IF('Neisseria meningitidis'!B33&lt;&gt;"",'Neisseria meningitidis'!B33,"")</f>
        <v/>
      </c>
      <c r="O62" s="226" t="str">
        <f>IF('Neisseria meningitidis'!C33&lt;&gt;"",'Neisseria meningitidis'!C33,"")</f>
        <v/>
      </c>
      <c r="P62" s="226" t="str">
        <f>IF('Neisseria meningitidis'!D33&lt;&gt;"",'Neisseria meningitidis'!D33,"")</f>
        <v/>
      </c>
      <c r="Q62" s="226" t="str">
        <f>IF('Neisseria meningitidis'!E33&lt;&gt;"",'Neisseria meningitidis'!E33,"")</f>
        <v/>
      </c>
      <c r="R62" s="226" t="str">
        <f>IF('Neisseria meningitidis'!F33&lt;&gt;"",'Neisseria meningitidis'!F33,"")</f>
        <v/>
      </c>
    </row>
    <row r="63" spans="1:18" x14ac:dyDescent="0.2">
      <c r="A63" s="222" t="str">
        <f>IF(OR(C63&lt;&gt;"",N63&lt;&gt;"",O63&lt;&gt;"",P63&lt;&gt;"",Q63&lt;&gt;"",R63&lt;&gt;""),UPPER('Haemophilus influenzae'!$F$1),"")</f>
        <v/>
      </c>
      <c r="B63" s="223" t="str">
        <f>IF(OR(C63&lt;&gt;"",N63&lt;&gt;"",O63&lt;&gt;"",P63&lt;&gt;"",Q63&lt;&gt;"",R63&lt;&gt;""), 'Haemophilus influenzae'!$I$1,"")</f>
        <v/>
      </c>
      <c r="C63" s="224" t="str">
        <f>IF(OR(N63&lt;&gt;"",O63&lt;&gt;"",P63&lt;&gt;"",Q63&lt;&gt;"",R63&lt;&gt;""),'Neisseria meningitidis'!$Y$3,"")</f>
        <v/>
      </c>
      <c r="D63" s="225" t="str">
        <f t="shared" si="0"/>
        <v/>
      </c>
      <c r="E63" s="225" t="str">
        <f t="shared" si="1"/>
        <v/>
      </c>
      <c r="F63" s="226"/>
      <c r="G63" s="226" t="str">
        <f>IF('Neisseria meningitidis'!G34&lt;&gt;"",'Neisseria meningitidis'!G34,"")</f>
        <v/>
      </c>
      <c r="H63" s="226" t="str">
        <f>IF('Neisseria meningitidis'!H34&lt;&gt;"",UPPER('Neisseria meningitidis'!H34),"")</f>
        <v/>
      </c>
      <c r="I63" s="226" t="str">
        <f>IF('Neisseria meningitidis'!I34&lt;&gt;"",'Neisseria meningitidis'!I34,"")</f>
        <v/>
      </c>
      <c r="J63" s="226" t="str">
        <f>IF('Neisseria meningitidis'!J34&lt;&gt;"",'Neisseria meningitidis'!J34,"")</f>
        <v/>
      </c>
      <c r="K63" s="226"/>
      <c r="L63" s="223"/>
      <c r="M63" s="226"/>
      <c r="N63" s="226" t="str">
        <f>IF('Neisseria meningitidis'!B34&lt;&gt;"",'Neisseria meningitidis'!B34,"")</f>
        <v/>
      </c>
      <c r="O63" s="226" t="str">
        <f>IF('Neisseria meningitidis'!C34&lt;&gt;"",'Neisseria meningitidis'!C34,"")</f>
        <v/>
      </c>
      <c r="P63" s="226" t="str">
        <f>IF('Neisseria meningitidis'!D34&lt;&gt;"",'Neisseria meningitidis'!D34,"")</f>
        <v/>
      </c>
      <c r="Q63" s="226" t="str">
        <f>IF('Neisseria meningitidis'!E34&lt;&gt;"",'Neisseria meningitidis'!E34,"")</f>
        <v/>
      </c>
      <c r="R63" s="226" t="str">
        <f>IF('Neisseria meningitidis'!F34&lt;&gt;"",'Neisseria meningitidis'!F34,"")</f>
        <v/>
      </c>
    </row>
    <row r="64" spans="1:18" x14ac:dyDescent="0.2">
      <c r="A64" s="222" t="str">
        <f>IF(OR(C64&lt;&gt;"",N64&lt;&gt;"",O64&lt;&gt;"",P64&lt;&gt;"",Q64&lt;&gt;"",R64&lt;&gt;""),UPPER('Haemophilus influenzae'!$F$1),"")</f>
        <v/>
      </c>
      <c r="B64" s="223" t="str">
        <f>IF(OR(C64&lt;&gt;"",N64&lt;&gt;"",O64&lt;&gt;"",P64&lt;&gt;"",Q64&lt;&gt;"",R64&lt;&gt;""), 'Haemophilus influenzae'!$I$1,"")</f>
        <v/>
      </c>
      <c r="C64" s="224" t="str">
        <f>IF(OR(N64&lt;&gt;"",O64&lt;&gt;"",P64&lt;&gt;"",Q64&lt;&gt;"",R64&lt;&gt;""),'Neisseria meningitidis'!$Y$3,"")</f>
        <v/>
      </c>
      <c r="D64" s="225" t="str">
        <f t="shared" si="0"/>
        <v/>
      </c>
      <c r="E64" s="225" t="str">
        <f t="shared" si="1"/>
        <v/>
      </c>
      <c r="F64" s="226"/>
      <c r="G64" s="226" t="str">
        <f>IF('Neisseria meningitidis'!G35&lt;&gt;"",'Neisseria meningitidis'!G35,"")</f>
        <v/>
      </c>
      <c r="H64" s="226" t="str">
        <f>IF('Neisseria meningitidis'!H35&lt;&gt;"",UPPER('Neisseria meningitidis'!H35),"")</f>
        <v/>
      </c>
      <c r="I64" s="226" t="str">
        <f>IF('Neisseria meningitidis'!I35&lt;&gt;"",'Neisseria meningitidis'!I35,"")</f>
        <v/>
      </c>
      <c r="J64" s="226" t="str">
        <f>IF('Neisseria meningitidis'!J35&lt;&gt;"",'Neisseria meningitidis'!J35,"")</f>
        <v/>
      </c>
      <c r="K64" s="226"/>
      <c r="L64" s="223"/>
      <c r="M64" s="226"/>
      <c r="N64" s="226" t="str">
        <f>IF('Neisseria meningitidis'!B35&lt;&gt;"",'Neisseria meningitidis'!B35,"")</f>
        <v/>
      </c>
      <c r="O64" s="226" t="str">
        <f>IF('Neisseria meningitidis'!C35&lt;&gt;"",'Neisseria meningitidis'!C35,"")</f>
        <v/>
      </c>
      <c r="P64" s="226" t="str">
        <f>IF('Neisseria meningitidis'!D35&lt;&gt;"",'Neisseria meningitidis'!D35,"")</f>
        <v/>
      </c>
      <c r="Q64" s="226" t="str">
        <f>IF('Neisseria meningitidis'!E35&lt;&gt;"",'Neisseria meningitidis'!E35,"")</f>
        <v/>
      </c>
      <c r="R64" s="226" t="str">
        <f>IF('Neisseria meningitidis'!F35&lt;&gt;"",'Neisseria meningitidis'!F35,"")</f>
        <v/>
      </c>
    </row>
    <row r="65" spans="1:18" x14ac:dyDescent="0.2">
      <c r="A65" s="222" t="str">
        <f>IF(OR(C65&lt;&gt;"",N65&lt;&gt;"",O65&lt;&gt;"",P65&lt;&gt;"",Q65&lt;&gt;"",R65&lt;&gt;""),UPPER('Haemophilus influenzae'!$F$1),"")</f>
        <v/>
      </c>
      <c r="B65" s="223" t="str">
        <f>IF(OR(C65&lt;&gt;"",N65&lt;&gt;"",O65&lt;&gt;"",P65&lt;&gt;"",Q65&lt;&gt;"",R65&lt;&gt;""), 'Haemophilus influenzae'!$I$1,"")</f>
        <v/>
      </c>
      <c r="C65" s="224" t="str">
        <f>IF(OR(N65&lt;&gt;"",O65&lt;&gt;"",P65&lt;&gt;"",Q65&lt;&gt;"",R65&lt;&gt;""),'Neisseria meningitidis'!$Y$3,"")</f>
        <v/>
      </c>
      <c r="D65" s="225" t="str">
        <f t="shared" si="0"/>
        <v/>
      </c>
      <c r="E65" s="225" t="str">
        <f t="shared" si="1"/>
        <v/>
      </c>
      <c r="F65" s="226"/>
      <c r="G65" s="226" t="str">
        <f>IF('Neisseria meningitidis'!G36&lt;&gt;"",'Neisseria meningitidis'!G36,"")</f>
        <v/>
      </c>
      <c r="H65" s="226" t="str">
        <f>IF('Neisseria meningitidis'!H36&lt;&gt;"",UPPER('Neisseria meningitidis'!H36),"")</f>
        <v/>
      </c>
      <c r="I65" s="226" t="str">
        <f>IF('Neisseria meningitidis'!I36&lt;&gt;"",'Neisseria meningitidis'!I36,"")</f>
        <v/>
      </c>
      <c r="J65" s="226" t="str">
        <f>IF('Neisseria meningitidis'!J36&lt;&gt;"",'Neisseria meningitidis'!J36,"")</f>
        <v/>
      </c>
      <c r="K65" s="226"/>
      <c r="L65" s="223"/>
      <c r="M65" s="226"/>
      <c r="N65" s="226" t="str">
        <f>IF('Neisseria meningitidis'!B36&lt;&gt;"",'Neisseria meningitidis'!B36,"")</f>
        <v/>
      </c>
      <c r="O65" s="226" t="str">
        <f>IF('Neisseria meningitidis'!C36&lt;&gt;"",'Neisseria meningitidis'!C36,"")</f>
        <v/>
      </c>
      <c r="P65" s="226" t="str">
        <f>IF('Neisseria meningitidis'!D36&lt;&gt;"",'Neisseria meningitidis'!D36,"")</f>
        <v/>
      </c>
      <c r="Q65" s="226" t="str">
        <f>IF('Neisseria meningitidis'!E36&lt;&gt;"",'Neisseria meningitidis'!E36,"")</f>
        <v/>
      </c>
      <c r="R65" s="226" t="str">
        <f>IF('Neisseria meningitidis'!F36&lt;&gt;"",'Neisseria meningitidis'!F36,"")</f>
        <v/>
      </c>
    </row>
    <row r="66" spans="1:18" x14ac:dyDescent="0.2">
      <c r="A66" s="222" t="str">
        <f>IF(OR(C66&lt;&gt;"",N66&lt;&gt;"",O66&lt;&gt;"",P66&lt;&gt;"",Q66&lt;&gt;"",R66&lt;&gt;""),UPPER('Haemophilus influenzae'!$F$1),"")</f>
        <v/>
      </c>
      <c r="B66" s="223" t="str">
        <f>IF(OR(C66&lt;&gt;"",N66&lt;&gt;"",O66&lt;&gt;"",P66&lt;&gt;"",Q66&lt;&gt;"",R66&lt;&gt;""), 'Haemophilus influenzae'!$I$1,"")</f>
        <v/>
      </c>
      <c r="C66" s="224" t="str">
        <f>IF(OR(N66&lt;&gt;"",O66&lt;&gt;"",P66&lt;&gt;"",Q66&lt;&gt;"",R66&lt;&gt;""),'Neisseria meningitidis'!$Y$3,"")</f>
        <v/>
      </c>
      <c r="D66" s="225" t="str">
        <f t="shared" si="0"/>
        <v/>
      </c>
      <c r="E66" s="225" t="str">
        <f t="shared" si="1"/>
        <v/>
      </c>
      <c r="F66" s="225"/>
      <c r="G66" s="226" t="str">
        <f>IF('Neisseria meningitidis'!G37&lt;&gt;"",'Neisseria meningitidis'!G37,"")</f>
        <v/>
      </c>
      <c r="H66" s="226" t="str">
        <f>IF('Neisseria meningitidis'!H37&lt;&gt;"",UPPER('Neisseria meningitidis'!H37),"")</f>
        <v/>
      </c>
      <c r="I66" s="226" t="str">
        <f>IF('Neisseria meningitidis'!I37&lt;&gt;"",'Neisseria meningitidis'!I37,"")</f>
        <v/>
      </c>
      <c r="J66" s="226" t="str">
        <f>IF('Neisseria meningitidis'!J37&lt;&gt;"",'Neisseria meningitidis'!J37,"")</f>
        <v/>
      </c>
      <c r="K66" s="226"/>
      <c r="L66" s="223"/>
      <c r="M66" s="226"/>
      <c r="N66" s="226" t="str">
        <f>IF('Neisseria meningitidis'!B37&lt;&gt;"",'Neisseria meningitidis'!B37,"")</f>
        <v/>
      </c>
      <c r="O66" s="226" t="str">
        <f>IF('Neisseria meningitidis'!C37&lt;&gt;"",'Neisseria meningitidis'!C37,"")</f>
        <v/>
      </c>
      <c r="P66" s="226" t="str">
        <f>IF('Neisseria meningitidis'!D37&lt;&gt;"",'Neisseria meningitidis'!D37,"")</f>
        <v/>
      </c>
      <c r="Q66" s="226" t="str">
        <f>IF('Neisseria meningitidis'!E37&lt;&gt;"",'Neisseria meningitidis'!E37,"")</f>
        <v/>
      </c>
      <c r="R66" s="226" t="str">
        <f>IF('Neisseria meningitidis'!F37&lt;&gt;"",'Neisseria meningitidis'!F37,"")</f>
        <v/>
      </c>
    </row>
    <row r="67" spans="1:18" x14ac:dyDescent="0.2">
      <c r="A67" s="222" t="str">
        <f>IF(OR(C67&lt;&gt;"",N67&lt;&gt;"",O67&lt;&gt;"",P67&lt;&gt;"",Q67&lt;&gt;"",R67&lt;&gt;""),UPPER('Haemophilus influenzae'!$F$1),"")</f>
        <v/>
      </c>
      <c r="B67" s="223" t="str">
        <f>IF(OR(C67&lt;&gt;"",N67&lt;&gt;"",O67&lt;&gt;"",P67&lt;&gt;"",Q67&lt;&gt;"",R67&lt;&gt;""), 'Haemophilus influenzae'!$I$1,"")</f>
        <v/>
      </c>
      <c r="C67" s="224" t="str">
        <f>IF(OR(N67&lt;&gt;"",O67&lt;&gt;"",P67&lt;&gt;"",Q67&lt;&gt;"",R67&lt;&gt;""),'Neisseria meningitidis'!$Y$3,"")</f>
        <v/>
      </c>
      <c r="D67" s="225" t="str">
        <f t="shared" ref="D67:D146" si="2">IF(CONCATENATE(P67,"/",Q67,"/",R67)="//","",CONCATENATE(P67,"/",Q67,"/",R67))</f>
        <v/>
      </c>
      <c r="E67" s="225" t="str">
        <f t="shared" ref="E67:E146" si="3">IF(CONCATENATE(N67,"/",O67,"/",B67)="//","",CONCATENATE(N67,"/",O67,"/",B67))</f>
        <v/>
      </c>
      <c r="F67" s="226"/>
      <c r="G67" s="226" t="str">
        <f>IF('Neisseria meningitidis'!G38&lt;&gt;"",'Neisseria meningitidis'!G38,"")</f>
        <v/>
      </c>
      <c r="H67" s="226" t="str">
        <f>IF('Neisseria meningitidis'!H38&lt;&gt;"",UPPER('Neisseria meningitidis'!H38),"")</f>
        <v/>
      </c>
      <c r="I67" s="226" t="str">
        <f>IF('Neisseria meningitidis'!I38&lt;&gt;"",'Neisseria meningitidis'!I38,"")</f>
        <v/>
      </c>
      <c r="J67" s="226" t="str">
        <f>IF('Neisseria meningitidis'!J38&lt;&gt;"",'Neisseria meningitidis'!J38,"")</f>
        <v/>
      </c>
      <c r="K67" s="226"/>
      <c r="L67" s="223"/>
      <c r="M67" s="226"/>
      <c r="N67" s="226" t="str">
        <f>IF('Neisseria meningitidis'!B38&lt;&gt;"",'Neisseria meningitidis'!B38,"")</f>
        <v/>
      </c>
      <c r="O67" s="226" t="str">
        <f>IF('Neisseria meningitidis'!C38&lt;&gt;"",'Neisseria meningitidis'!C38,"")</f>
        <v/>
      </c>
      <c r="P67" s="226" t="str">
        <f>IF('Neisseria meningitidis'!D38&lt;&gt;"",'Neisseria meningitidis'!D38,"")</f>
        <v/>
      </c>
      <c r="Q67" s="226" t="str">
        <f>IF('Neisseria meningitidis'!E38&lt;&gt;"",'Neisseria meningitidis'!E38,"")</f>
        <v/>
      </c>
      <c r="R67" s="226" t="str">
        <f>IF('Neisseria meningitidis'!F38&lt;&gt;"",'Neisseria meningitidis'!F38,"")</f>
        <v/>
      </c>
    </row>
    <row r="68" spans="1:18" x14ac:dyDescent="0.2">
      <c r="A68" s="222" t="str">
        <f>IF(OR(C68&lt;&gt;"",N68&lt;&gt;"",O68&lt;&gt;"",P68&lt;&gt;"",Q68&lt;&gt;"",R68&lt;&gt;""),UPPER('Haemophilus influenzae'!$F$1),"")</f>
        <v/>
      </c>
      <c r="B68" s="223" t="str">
        <f>IF(OR(C68&lt;&gt;"",N68&lt;&gt;"",O68&lt;&gt;"",P68&lt;&gt;"",Q68&lt;&gt;"",R68&lt;&gt;""), 'Haemophilus influenzae'!$I$1,"")</f>
        <v/>
      </c>
      <c r="C68" s="224" t="str">
        <f>IF(OR(N68&lt;&gt;"",O68&lt;&gt;"",P68&lt;&gt;"",Q68&lt;&gt;"",R68&lt;&gt;""),'Neisseria meningitidis'!$Y$3,"")</f>
        <v/>
      </c>
      <c r="D68" s="225" t="str">
        <f t="shared" si="2"/>
        <v/>
      </c>
      <c r="E68" s="225" t="str">
        <f t="shared" si="3"/>
        <v/>
      </c>
      <c r="F68" s="226"/>
      <c r="G68" s="226" t="str">
        <f>IF('Neisseria meningitidis'!G39&lt;&gt;"",'Neisseria meningitidis'!G39,"")</f>
        <v/>
      </c>
      <c r="H68" s="226" t="str">
        <f>IF('Neisseria meningitidis'!H39&lt;&gt;"",UPPER('Neisseria meningitidis'!H39),"")</f>
        <v/>
      </c>
      <c r="I68" s="226" t="str">
        <f>IF('Neisseria meningitidis'!I39&lt;&gt;"",'Neisseria meningitidis'!I39,"")</f>
        <v/>
      </c>
      <c r="J68" s="226" t="str">
        <f>IF('Neisseria meningitidis'!J39&lt;&gt;"",'Neisseria meningitidis'!J39,"")</f>
        <v/>
      </c>
      <c r="K68" s="226"/>
      <c r="L68" s="223"/>
      <c r="M68" s="226"/>
      <c r="N68" s="226" t="str">
        <f>IF('Neisseria meningitidis'!B39&lt;&gt;"",'Neisseria meningitidis'!B39,"")</f>
        <v/>
      </c>
      <c r="O68" s="226" t="str">
        <f>IF('Neisseria meningitidis'!C39&lt;&gt;"",'Neisseria meningitidis'!C39,"")</f>
        <v/>
      </c>
      <c r="P68" s="226" t="str">
        <f>IF('Neisseria meningitidis'!D39&lt;&gt;"",'Neisseria meningitidis'!D39,"")</f>
        <v/>
      </c>
      <c r="Q68" s="226" t="str">
        <f>IF('Neisseria meningitidis'!E39&lt;&gt;"",'Neisseria meningitidis'!E39,"")</f>
        <v/>
      </c>
      <c r="R68" s="226" t="str">
        <f>IF('Neisseria meningitidis'!F39&lt;&gt;"",'Neisseria meningitidis'!F39,"")</f>
        <v/>
      </c>
    </row>
    <row r="69" spans="1:18" x14ac:dyDescent="0.2">
      <c r="A69" s="222" t="str">
        <f>IF(OR(C69&lt;&gt;"",N69&lt;&gt;"",O69&lt;&gt;"",P69&lt;&gt;"",Q69&lt;&gt;"",R69&lt;&gt;""),UPPER('Haemophilus influenzae'!$F$1),"")</f>
        <v/>
      </c>
      <c r="B69" s="223" t="str">
        <f>IF(OR(C69&lt;&gt;"",N69&lt;&gt;"",O69&lt;&gt;"",P69&lt;&gt;"",Q69&lt;&gt;"",R69&lt;&gt;""), 'Haemophilus influenzae'!$I$1,"")</f>
        <v/>
      </c>
      <c r="C69" s="224" t="str">
        <f>IF(OR(N69&lt;&gt;"",O69&lt;&gt;"",P69&lt;&gt;"",Q69&lt;&gt;"",R69&lt;&gt;""),'Neisseria meningitidis'!$Y$3,"")</f>
        <v/>
      </c>
      <c r="D69" s="225" t="str">
        <f t="shared" si="2"/>
        <v/>
      </c>
      <c r="E69" s="225" t="str">
        <f t="shared" si="3"/>
        <v/>
      </c>
      <c r="F69" s="226"/>
      <c r="G69" s="226" t="str">
        <f>IF('Neisseria meningitidis'!G40&lt;&gt;"",'Neisseria meningitidis'!G40,"")</f>
        <v/>
      </c>
      <c r="H69" s="226" t="str">
        <f>IF('Neisseria meningitidis'!H40&lt;&gt;"",UPPER('Neisseria meningitidis'!H40),"")</f>
        <v/>
      </c>
      <c r="I69" s="226" t="str">
        <f>IF('Neisseria meningitidis'!I40&lt;&gt;"",'Neisseria meningitidis'!I40,"")</f>
        <v/>
      </c>
      <c r="J69" s="226" t="str">
        <f>IF('Neisseria meningitidis'!J40&lt;&gt;"",'Neisseria meningitidis'!J40,"")</f>
        <v/>
      </c>
      <c r="K69" s="226"/>
      <c r="L69" s="223"/>
      <c r="M69" s="226"/>
      <c r="N69" s="226" t="str">
        <f>IF('Neisseria meningitidis'!B40&lt;&gt;"",'Neisseria meningitidis'!B40,"")</f>
        <v/>
      </c>
      <c r="O69" s="226" t="str">
        <f>IF('Neisseria meningitidis'!C40&lt;&gt;"",'Neisseria meningitidis'!C40,"")</f>
        <v/>
      </c>
      <c r="P69" s="226" t="str">
        <f>IF('Neisseria meningitidis'!D40&lt;&gt;"",'Neisseria meningitidis'!D40,"")</f>
        <v/>
      </c>
      <c r="Q69" s="226" t="str">
        <f>IF('Neisseria meningitidis'!E40&lt;&gt;"",'Neisseria meningitidis'!E40,"")</f>
        <v/>
      </c>
      <c r="R69" s="226" t="str">
        <f>IF('Neisseria meningitidis'!F40&lt;&gt;"",'Neisseria meningitidis'!F40,"")</f>
        <v/>
      </c>
    </row>
    <row r="70" spans="1:18" x14ac:dyDescent="0.2">
      <c r="A70" s="222" t="str">
        <f>IF(OR(C70&lt;&gt;"",N70&lt;&gt;"",O70&lt;&gt;"",P70&lt;&gt;"",Q70&lt;&gt;"",R70&lt;&gt;""),UPPER('Haemophilus influenzae'!$F$1),"")</f>
        <v/>
      </c>
      <c r="B70" s="223" t="str">
        <f>IF(OR(C70&lt;&gt;"",N70&lt;&gt;"",O70&lt;&gt;"",P70&lt;&gt;"",Q70&lt;&gt;"",R70&lt;&gt;""), 'Haemophilus influenzae'!$I$1,"")</f>
        <v/>
      </c>
      <c r="C70" s="224" t="str">
        <f>IF(OR(N70&lt;&gt;"",O70&lt;&gt;"",P70&lt;&gt;"",Q70&lt;&gt;"",R70&lt;&gt;""),'Neisseria meningitidis'!$Y$3,"")</f>
        <v/>
      </c>
      <c r="D70" s="225" t="str">
        <f t="shared" si="2"/>
        <v/>
      </c>
      <c r="E70" s="225" t="str">
        <f t="shared" si="3"/>
        <v/>
      </c>
      <c r="F70" s="226"/>
      <c r="G70" s="226" t="str">
        <f>IF('Neisseria meningitidis'!G41&lt;&gt;"",'Neisseria meningitidis'!G41,"")</f>
        <v/>
      </c>
      <c r="H70" s="226" t="str">
        <f>IF('Neisseria meningitidis'!H41&lt;&gt;"",UPPER('Neisseria meningitidis'!H41),"")</f>
        <v/>
      </c>
      <c r="I70" s="226" t="str">
        <f>IF('Neisseria meningitidis'!I41&lt;&gt;"",'Neisseria meningitidis'!I41,"")</f>
        <v/>
      </c>
      <c r="J70" s="226" t="str">
        <f>IF('Neisseria meningitidis'!J41&lt;&gt;"",'Neisseria meningitidis'!J41,"")</f>
        <v/>
      </c>
      <c r="K70" s="226"/>
      <c r="L70" s="223"/>
      <c r="M70" s="226"/>
      <c r="N70" s="226" t="str">
        <f>IF('Neisseria meningitidis'!B41&lt;&gt;"",'Neisseria meningitidis'!B41,"")</f>
        <v/>
      </c>
      <c r="O70" s="226" t="str">
        <f>IF('Neisseria meningitidis'!C41&lt;&gt;"",'Neisseria meningitidis'!C41,"")</f>
        <v/>
      </c>
      <c r="P70" s="226" t="str">
        <f>IF('Neisseria meningitidis'!D41&lt;&gt;"",'Neisseria meningitidis'!D41,"")</f>
        <v/>
      </c>
      <c r="Q70" s="226" t="str">
        <f>IF('Neisseria meningitidis'!E41&lt;&gt;"",'Neisseria meningitidis'!E41,"")</f>
        <v/>
      </c>
      <c r="R70" s="226" t="str">
        <f>IF('Neisseria meningitidis'!F41&lt;&gt;"",'Neisseria meningitidis'!F41,"")</f>
        <v/>
      </c>
    </row>
    <row r="71" spans="1:18" x14ac:dyDescent="0.2">
      <c r="A71" s="222" t="str">
        <f>IF(OR(C71&lt;&gt;"",N71&lt;&gt;"",O71&lt;&gt;"",P71&lt;&gt;"",Q71&lt;&gt;"",R71&lt;&gt;""),UPPER('Haemophilus influenzae'!$F$1),"")</f>
        <v/>
      </c>
      <c r="B71" s="223" t="str">
        <f>IF(OR(C71&lt;&gt;"",N71&lt;&gt;"",O71&lt;&gt;"",P71&lt;&gt;"",Q71&lt;&gt;"",R71&lt;&gt;""), 'Haemophilus influenzae'!$I$1,"")</f>
        <v/>
      </c>
      <c r="C71" s="224" t="str">
        <f>IF(OR(N71&lt;&gt;"",O71&lt;&gt;"",P71&lt;&gt;"",Q71&lt;&gt;"",R71&lt;&gt;""),'Neisseria meningitidis'!$Y$3,"")</f>
        <v/>
      </c>
      <c r="D71" s="225" t="str">
        <f t="shared" si="2"/>
        <v/>
      </c>
      <c r="E71" s="225" t="str">
        <f t="shared" si="3"/>
        <v/>
      </c>
      <c r="F71" s="226"/>
      <c r="G71" s="226" t="str">
        <f>IF('Neisseria meningitidis'!G42&lt;&gt;"",'Neisseria meningitidis'!G42,"")</f>
        <v/>
      </c>
      <c r="H71" s="226" t="str">
        <f>IF('Neisseria meningitidis'!H42&lt;&gt;"",UPPER('Neisseria meningitidis'!H42),"")</f>
        <v/>
      </c>
      <c r="I71" s="226" t="str">
        <f>IF('Neisseria meningitidis'!I42&lt;&gt;"",'Neisseria meningitidis'!I42,"")</f>
        <v/>
      </c>
      <c r="J71" s="226" t="str">
        <f>IF('Neisseria meningitidis'!J42&lt;&gt;"",'Neisseria meningitidis'!J42,"")</f>
        <v/>
      </c>
      <c r="K71" s="226"/>
      <c r="L71" s="223"/>
      <c r="M71" s="226"/>
      <c r="N71" s="226" t="str">
        <f>IF('Neisseria meningitidis'!B42&lt;&gt;"",'Neisseria meningitidis'!B42,"")</f>
        <v/>
      </c>
      <c r="O71" s="226" t="str">
        <f>IF('Neisseria meningitidis'!C42&lt;&gt;"",'Neisseria meningitidis'!C42,"")</f>
        <v/>
      </c>
      <c r="P71" s="226" t="str">
        <f>IF('Neisseria meningitidis'!D42&lt;&gt;"",'Neisseria meningitidis'!D42,"")</f>
        <v/>
      </c>
      <c r="Q71" s="226" t="str">
        <f>IF('Neisseria meningitidis'!E42&lt;&gt;"",'Neisseria meningitidis'!E42,"")</f>
        <v/>
      </c>
      <c r="R71" s="226" t="str">
        <f>IF('Neisseria meningitidis'!F42&lt;&gt;"",'Neisseria meningitidis'!F42,"")</f>
        <v/>
      </c>
    </row>
    <row r="72" spans="1:18" x14ac:dyDescent="0.2">
      <c r="A72" s="227" t="str">
        <f>IF(OR(C72&lt;&gt;"",N72&lt;&gt;"",O72&lt;&gt;"",P72&lt;&gt;"",Q72&lt;&gt;"",R72&lt;&gt;""),UPPER('Haemophilus influenzae'!$F$1),"")</f>
        <v/>
      </c>
      <c r="B72" s="228" t="str">
        <f>IF(OR(C72&lt;&gt;"",N72&lt;&gt;"",O72&lt;&gt;"",P72&lt;&gt;"",Q72&lt;&gt;"",R72&lt;&gt;""), 'Haemophilus influenzae'!$I$1,"")</f>
        <v/>
      </c>
      <c r="C72" s="229" t="str">
        <f>IF(OR(N72&lt;&gt;"",O72&lt;&gt;"",P72&lt;&gt;"",Q72&lt;&gt;"",R72&lt;&gt;""),'Streptococcus pneumoniae'!$Y$4,"")</f>
        <v/>
      </c>
      <c r="D72" s="230" t="str">
        <f t="shared" si="2"/>
        <v/>
      </c>
      <c r="E72" s="230" t="str">
        <f t="shared" si="3"/>
        <v/>
      </c>
      <c r="F72" s="231"/>
      <c r="G72" s="231" t="str">
        <f>IF('Streptococcus pneumoniae'!G7&lt;&gt;"",'Streptococcus pneumoniae'!G7,"")</f>
        <v/>
      </c>
      <c r="H72" s="231" t="str">
        <f>IF('Streptococcus pneumoniae'!H7&lt;&gt;"",UPPER('Streptococcus pneumoniae'!H7),"")</f>
        <v/>
      </c>
      <c r="I72" s="231" t="str">
        <f>IF('Streptococcus pneumoniae'!I7&lt;&gt;"",'Streptococcus pneumoniae'!I7,"")</f>
        <v/>
      </c>
      <c r="J72" s="231" t="str">
        <f>IF('Streptococcus pneumoniae'!J7&lt;&gt;"",'Streptococcus pneumoniae'!J7,"")</f>
        <v/>
      </c>
      <c r="K72" s="231" t="str">
        <f>IF('Streptococcus pneumoniae'!L7&lt;&gt;"",UPPER('Streptococcus pneumoniae'!L7),"")</f>
        <v/>
      </c>
      <c r="L72" s="228"/>
      <c r="M72" s="231"/>
      <c r="N72" s="231" t="str">
        <f>IF('Streptococcus pneumoniae'!B7&lt;&gt;"",'Streptococcus pneumoniae'!B7,"")</f>
        <v/>
      </c>
      <c r="O72" s="231" t="str">
        <f>IF('Streptococcus pneumoniae'!C7&lt;&gt;"",'Streptococcus pneumoniae'!C7,"")</f>
        <v/>
      </c>
      <c r="P72" s="231" t="str">
        <f>IF('Streptococcus pneumoniae'!D7&lt;&gt;"",'Streptococcus pneumoniae'!D7,"")</f>
        <v/>
      </c>
      <c r="Q72" s="231" t="str">
        <f>IF('Streptococcus pneumoniae'!E7&lt;&gt;"",'Streptococcus pneumoniae'!E7,"")</f>
        <v/>
      </c>
      <c r="R72" s="231" t="str">
        <f>IF('Streptococcus pneumoniae'!F7&lt;&gt;"",'Streptococcus pneumoniae'!F7,"")</f>
        <v/>
      </c>
    </row>
    <row r="73" spans="1:18" x14ac:dyDescent="0.2">
      <c r="A73" s="227" t="str">
        <f>IF(OR(C73&lt;&gt;"",N73&lt;&gt;"",O73&lt;&gt;"",P73&lt;&gt;"",Q73&lt;&gt;"",R73&lt;&gt;""),UPPER('Haemophilus influenzae'!$F$1),"")</f>
        <v/>
      </c>
      <c r="B73" s="228" t="str">
        <f>IF(OR(C73&lt;&gt;"",N73&lt;&gt;"",O73&lt;&gt;"",P73&lt;&gt;"",Q73&lt;&gt;"",R73&lt;&gt;""), 'Haemophilus influenzae'!$I$1,"")</f>
        <v/>
      </c>
      <c r="C73" s="229" t="str">
        <f>IF(OR(N73&lt;&gt;"",O73&lt;&gt;"",P73&lt;&gt;"",Q73&lt;&gt;"",R73&lt;&gt;""),'Streptococcus pneumoniae'!$Y$4,"")</f>
        <v/>
      </c>
      <c r="D73" s="230" t="str">
        <f t="shared" si="2"/>
        <v/>
      </c>
      <c r="E73" s="230" t="str">
        <f t="shared" si="3"/>
        <v/>
      </c>
      <c r="F73" s="231"/>
      <c r="G73" s="231" t="str">
        <f>IF('Streptococcus pneumoniae'!G8&lt;&gt;"",'Streptococcus pneumoniae'!G8,"")</f>
        <v/>
      </c>
      <c r="H73" s="231" t="str">
        <f>IF('Streptococcus pneumoniae'!H8&lt;&gt;"",UPPER('Streptococcus pneumoniae'!H8),"")</f>
        <v/>
      </c>
      <c r="I73" s="231" t="str">
        <f>IF('Streptococcus pneumoniae'!I8&lt;&gt;"",'Streptococcus pneumoniae'!I8,"")</f>
        <v/>
      </c>
      <c r="J73" s="231" t="str">
        <f>IF('Streptococcus pneumoniae'!J8&lt;&gt;"",'Streptococcus pneumoniae'!J8,"")</f>
        <v/>
      </c>
      <c r="K73" s="231" t="str">
        <f>IF('Streptococcus pneumoniae'!L8&lt;&gt;"",UPPER('Streptococcus pneumoniae'!L8),"")</f>
        <v/>
      </c>
      <c r="L73" s="228"/>
      <c r="M73" s="231"/>
      <c r="N73" s="231" t="str">
        <f>IF('Streptococcus pneumoniae'!B8&lt;&gt;"",'Streptococcus pneumoniae'!B8,"")</f>
        <v/>
      </c>
      <c r="O73" s="231" t="str">
        <f>IF('Streptococcus pneumoniae'!C8&lt;&gt;"",'Streptococcus pneumoniae'!C8,"")</f>
        <v/>
      </c>
      <c r="P73" s="231" t="str">
        <f>IF('Streptococcus pneumoniae'!D8&lt;&gt;"",'Streptococcus pneumoniae'!D8,"")</f>
        <v/>
      </c>
      <c r="Q73" s="231" t="str">
        <f>IF('Streptococcus pneumoniae'!E8&lt;&gt;"",'Streptococcus pneumoniae'!E8,"")</f>
        <v/>
      </c>
      <c r="R73" s="231" t="str">
        <f>IF('Streptococcus pneumoniae'!F8&lt;&gt;"",'Streptococcus pneumoniae'!F8,"")</f>
        <v/>
      </c>
    </row>
    <row r="74" spans="1:18" x14ac:dyDescent="0.2">
      <c r="A74" s="227" t="str">
        <f>IF(OR(C74&lt;&gt;"",N74&lt;&gt;"",O74&lt;&gt;"",P74&lt;&gt;"",Q74&lt;&gt;"",R74&lt;&gt;""),UPPER('Haemophilus influenzae'!$F$1),"")</f>
        <v/>
      </c>
      <c r="B74" s="228" t="str">
        <f>IF(OR(C74&lt;&gt;"",N74&lt;&gt;"",O74&lt;&gt;"",P74&lt;&gt;"",Q74&lt;&gt;"",R74&lt;&gt;""), 'Haemophilus influenzae'!$I$1,"")</f>
        <v/>
      </c>
      <c r="C74" s="229" t="str">
        <f>IF(OR(N74&lt;&gt;"",O74&lt;&gt;"",P74&lt;&gt;"",Q74&lt;&gt;"",R74&lt;&gt;""),'Streptococcus pneumoniae'!$Y$4,"")</f>
        <v/>
      </c>
      <c r="D74" s="230" t="str">
        <f t="shared" si="2"/>
        <v/>
      </c>
      <c r="E74" s="230" t="str">
        <f t="shared" si="3"/>
        <v/>
      </c>
      <c r="F74" s="231"/>
      <c r="G74" s="231" t="str">
        <f>IF('Streptococcus pneumoniae'!G9&lt;&gt;"",'Streptococcus pneumoniae'!G9,"")</f>
        <v/>
      </c>
      <c r="H74" s="231" t="str">
        <f>IF('Streptococcus pneumoniae'!H9&lt;&gt;"",UPPER('Streptococcus pneumoniae'!H9),"")</f>
        <v/>
      </c>
      <c r="I74" s="231" t="str">
        <f>IF('Streptococcus pneumoniae'!I9&lt;&gt;"",'Streptococcus pneumoniae'!I9,"")</f>
        <v/>
      </c>
      <c r="J74" s="231" t="str">
        <f>IF('Streptococcus pneumoniae'!J9&lt;&gt;"",'Streptococcus pneumoniae'!J9,"")</f>
        <v/>
      </c>
      <c r="K74" s="231" t="str">
        <f>IF('Streptococcus pneumoniae'!L9&lt;&gt;"",UPPER('Streptococcus pneumoniae'!L9),"")</f>
        <v/>
      </c>
      <c r="L74" s="228"/>
      <c r="M74" s="231"/>
      <c r="N74" s="231" t="str">
        <f>IF('Streptococcus pneumoniae'!B9&lt;&gt;"",'Streptococcus pneumoniae'!B9,"")</f>
        <v/>
      </c>
      <c r="O74" s="231" t="str">
        <f>IF('Streptococcus pneumoniae'!C9&lt;&gt;"",'Streptococcus pneumoniae'!C9,"")</f>
        <v/>
      </c>
      <c r="P74" s="231" t="str">
        <f>IF('Streptococcus pneumoniae'!D9&lt;&gt;"",'Streptococcus pneumoniae'!D9,"")</f>
        <v/>
      </c>
      <c r="Q74" s="231" t="str">
        <f>IF('Streptococcus pneumoniae'!E9&lt;&gt;"",'Streptococcus pneumoniae'!E9,"")</f>
        <v/>
      </c>
      <c r="R74" s="231" t="str">
        <f>IF('Streptococcus pneumoniae'!F9&lt;&gt;"",'Streptococcus pneumoniae'!F9,"")</f>
        <v/>
      </c>
    </row>
    <row r="75" spans="1:18" x14ac:dyDescent="0.2">
      <c r="A75" s="227" t="str">
        <f>IF(OR(C75&lt;&gt;"",N75&lt;&gt;"",O75&lt;&gt;"",P75&lt;&gt;"",Q75&lt;&gt;"",R75&lt;&gt;""),UPPER('Haemophilus influenzae'!$F$1),"")</f>
        <v/>
      </c>
      <c r="B75" s="228" t="str">
        <f>IF(OR(C75&lt;&gt;"",N75&lt;&gt;"",O75&lt;&gt;"",P75&lt;&gt;"",Q75&lt;&gt;"",R75&lt;&gt;""), 'Haemophilus influenzae'!$I$1,"")</f>
        <v/>
      </c>
      <c r="C75" s="229" t="str">
        <f>IF(OR(N75&lt;&gt;"",O75&lt;&gt;"",P75&lt;&gt;"",Q75&lt;&gt;"",R75&lt;&gt;""),'Streptococcus pneumoniae'!$Y$4,"")</f>
        <v/>
      </c>
      <c r="D75" s="230" t="str">
        <f t="shared" si="2"/>
        <v/>
      </c>
      <c r="E75" s="230" t="str">
        <f t="shared" si="3"/>
        <v/>
      </c>
      <c r="F75" s="231"/>
      <c r="G75" s="231" t="str">
        <f>IF('Streptococcus pneumoniae'!G10&lt;&gt;"",'Streptococcus pneumoniae'!G10,"")</f>
        <v/>
      </c>
      <c r="H75" s="231" t="str">
        <f>IF('Streptococcus pneumoniae'!H10&lt;&gt;"",UPPER('Streptococcus pneumoniae'!H10),"")</f>
        <v/>
      </c>
      <c r="I75" s="231" t="str">
        <f>IF('Streptococcus pneumoniae'!I10&lt;&gt;"",'Streptococcus pneumoniae'!I10,"")</f>
        <v/>
      </c>
      <c r="J75" s="231" t="str">
        <f>IF('Streptococcus pneumoniae'!J10&lt;&gt;"",'Streptococcus pneumoniae'!J10,"")</f>
        <v/>
      </c>
      <c r="K75" s="231" t="str">
        <f>IF('Streptococcus pneumoniae'!L10&lt;&gt;"",UPPER('Streptococcus pneumoniae'!L10),"")</f>
        <v/>
      </c>
      <c r="L75" s="228"/>
      <c r="M75" s="231"/>
      <c r="N75" s="231" t="str">
        <f>IF('Streptococcus pneumoniae'!B10&lt;&gt;"",'Streptococcus pneumoniae'!B10,"")</f>
        <v/>
      </c>
      <c r="O75" s="231" t="str">
        <f>IF('Streptococcus pneumoniae'!C10&lt;&gt;"",'Streptococcus pneumoniae'!C10,"")</f>
        <v/>
      </c>
      <c r="P75" s="231" t="str">
        <f>IF('Streptococcus pneumoniae'!D10&lt;&gt;"",'Streptococcus pneumoniae'!D10,"")</f>
        <v/>
      </c>
      <c r="Q75" s="231" t="str">
        <f>IF('Streptococcus pneumoniae'!E10&lt;&gt;"",'Streptococcus pneumoniae'!E10,"")</f>
        <v/>
      </c>
      <c r="R75" s="231" t="str">
        <f>IF('Streptococcus pneumoniae'!F10&lt;&gt;"",'Streptococcus pneumoniae'!F10,"")</f>
        <v/>
      </c>
    </row>
    <row r="76" spans="1:18" x14ac:dyDescent="0.2">
      <c r="A76" s="227" t="str">
        <f>IF(OR(C76&lt;&gt;"",N76&lt;&gt;"",O76&lt;&gt;"",P76&lt;&gt;"",Q76&lt;&gt;"",R76&lt;&gt;""),UPPER('Haemophilus influenzae'!$F$1),"")</f>
        <v/>
      </c>
      <c r="B76" s="228" t="str">
        <f>IF(OR(C76&lt;&gt;"",N76&lt;&gt;"",O76&lt;&gt;"",P76&lt;&gt;"",Q76&lt;&gt;"",R76&lt;&gt;""), 'Haemophilus influenzae'!$I$1,"")</f>
        <v/>
      </c>
      <c r="C76" s="229" t="str">
        <f>IF(OR(N76&lt;&gt;"",O76&lt;&gt;"",P76&lt;&gt;"",Q76&lt;&gt;"",R76&lt;&gt;""),'Streptococcus pneumoniae'!$Y$4,"")</f>
        <v/>
      </c>
      <c r="D76" s="230" t="str">
        <f t="shared" si="2"/>
        <v/>
      </c>
      <c r="E76" s="230" t="str">
        <f t="shared" si="3"/>
        <v/>
      </c>
      <c r="F76" s="231"/>
      <c r="G76" s="231" t="str">
        <f>IF('Streptococcus pneumoniae'!G11&lt;&gt;"",'Streptococcus pneumoniae'!G11,"")</f>
        <v/>
      </c>
      <c r="H76" s="231" t="str">
        <f>IF('Streptococcus pneumoniae'!H11&lt;&gt;"",UPPER('Streptococcus pneumoniae'!H11),"")</f>
        <v/>
      </c>
      <c r="I76" s="231" t="str">
        <f>IF('Streptococcus pneumoniae'!I11&lt;&gt;"",'Streptococcus pneumoniae'!I11,"")</f>
        <v/>
      </c>
      <c r="J76" s="231" t="str">
        <f>IF('Streptococcus pneumoniae'!J11&lt;&gt;"",'Streptococcus pneumoniae'!J11,"")</f>
        <v/>
      </c>
      <c r="K76" s="231" t="str">
        <f>IF('Streptococcus pneumoniae'!L11&lt;&gt;"",UPPER('Streptococcus pneumoniae'!L11),"")</f>
        <v/>
      </c>
      <c r="L76" s="228"/>
      <c r="M76" s="231"/>
      <c r="N76" s="231" t="str">
        <f>IF('Streptococcus pneumoniae'!B11&lt;&gt;"",'Streptococcus pneumoniae'!B11,"")</f>
        <v/>
      </c>
      <c r="O76" s="231" t="str">
        <f>IF('Streptococcus pneumoniae'!C11&lt;&gt;"",'Streptococcus pneumoniae'!C11,"")</f>
        <v/>
      </c>
      <c r="P76" s="231" t="str">
        <f>IF('Streptococcus pneumoniae'!D11&lt;&gt;"",'Streptococcus pneumoniae'!D11,"")</f>
        <v/>
      </c>
      <c r="Q76" s="231" t="str">
        <f>IF('Streptococcus pneumoniae'!E11&lt;&gt;"",'Streptococcus pneumoniae'!E11,"")</f>
        <v/>
      </c>
      <c r="R76" s="231" t="str">
        <f>IF('Streptococcus pneumoniae'!F11&lt;&gt;"",'Streptococcus pneumoniae'!F11,"")</f>
        <v/>
      </c>
    </row>
    <row r="77" spans="1:18" x14ac:dyDescent="0.2">
      <c r="A77" s="227" t="str">
        <f>IF(OR(C77&lt;&gt;"",N77&lt;&gt;"",O77&lt;&gt;"",P77&lt;&gt;"",Q77&lt;&gt;"",R77&lt;&gt;""),UPPER('Haemophilus influenzae'!$F$1),"")</f>
        <v/>
      </c>
      <c r="B77" s="228" t="str">
        <f>IF(OR(C77&lt;&gt;"",N77&lt;&gt;"",O77&lt;&gt;"",P77&lt;&gt;"",Q77&lt;&gt;"",R77&lt;&gt;""), 'Haemophilus influenzae'!$I$1,"")</f>
        <v/>
      </c>
      <c r="C77" s="229" t="str">
        <f>IF(OR(N77&lt;&gt;"",O77&lt;&gt;"",P77&lt;&gt;"",Q77&lt;&gt;"",R77&lt;&gt;""),'Streptococcus pneumoniae'!$Y$4,"")</f>
        <v/>
      </c>
      <c r="D77" s="230" t="str">
        <f t="shared" si="2"/>
        <v/>
      </c>
      <c r="E77" s="230" t="str">
        <f t="shared" si="3"/>
        <v/>
      </c>
      <c r="F77" s="231"/>
      <c r="G77" s="231" t="str">
        <f>IF('Streptococcus pneumoniae'!G12&lt;&gt;"",'Streptococcus pneumoniae'!G12,"")</f>
        <v/>
      </c>
      <c r="H77" s="231" t="str">
        <f>IF('Streptococcus pneumoniae'!H12&lt;&gt;"",UPPER('Streptococcus pneumoniae'!H12),"")</f>
        <v/>
      </c>
      <c r="I77" s="231" t="str">
        <f>IF('Streptococcus pneumoniae'!I12&lt;&gt;"",'Streptococcus pneumoniae'!I12,"")</f>
        <v/>
      </c>
      <c r="J77" s="231" t="str">
        <f>IF('Streptococcus pneumoniae'!J12&lt;&gt;"",'Streptococcus pneumoniae'!J12,"")</f>
        <v/>
      </c>
      <c r="K77" s="231" t="str">
        <f>IF('Streptococcus pneumoniae'!L12&lt;&gt;"",UPPER('Streptococcus pneumoniae'!L12),"")</f>
        <v/>
      </c>
      <c r="L77" s="228"/>
      <c r="M77" s="231"/>
      <c r="N77" s="231" t="str">
        <f>IF('Streptococcus pneumoniae'!B12&lt;&gt;"",'Streptococcus pneumoniae'!B12,"")</f>
        <v/>
      </c>
      <c r="O77" s="231" t="str">
        <f>IF('Streptococcus pneumoniae'!C12&lt;&gt;"",'Streptococcus pneumoniae'!C12,"")</f>
        <v/>
      </c>
      <c r="P77" s="231" t="str">
        <f>IF('Streptococcus pneumoniae'!D12&lt;&gt;"",'Streptococcus pneumoniae'!D12,"")</f>
        <v/>
      </c>
      <c r="Q77" s="231" t="str">
        <f>IF('Streptococcus pneumoniae'!E12&lt;&gt;"",'Streptococcus pneumoniae'!E12,"")</f>
        <v/>
      </c>
      <c r="R77" s="231" t="str">
        <f>IF('Streptococcus pneumoniae'!F12&lt;&gt;"",'Streptococcus pneumoniae'!F12,"")</f>
        <v/>
      </c>
    </row>
    <row r="78" spans="1:18" x14ac:dyDescent="0.2">
      <c r="A78" s="227" t="str">
        <f>IF(OR(C78&lt;&gt;"",N78&lt;&gt;"",O78&lt;&gt;"",P78&lt;&gt;"",Q78&lt;&gt;"",R78&lt;&gt;""),UPPER('Haemophilus influenzae'!$F$1),"")</f>
        <v/>
      </c>
      <c r="B78" s="228" t="str">
        <f>IF(OR(C78&lt;&gt;"",N78&lt;&gt;"",O78&lt;&gt;"",P78&lt;&gt;"",Q78&lt;&gt;"",R78&lt;&gt;""), 'Haemophilus influenzae'!$I$1,"")</f>
        <v/>
      </c>
      <c r="C78" s="229" t="str">
        <f>IF(OR(N78&lt;&gt;"",O78&lt;&gt;"",P78&lt;&gt;"",Q78&lt;&gt;"",R78&lt;&gt;""),'Streptococcus pneumoniae'!$Y$4,"")</f>
        <v/>
      </c>
      <c r="D78" s="230" t="str">
        <f t="shared" si="2"/>
        <v/>
      </c>
      <c r="E78" s="230" t="str">
        <f t="shared" si="3"/>
        <v/>
      </c>
      <c r="F78" s="231"/>
      <c r="G78" s="231" t="str">
        <f>IF('Streptococcus pneumoniae'!G13&lt;&gt;"",'Streptococcus pneumoniae'!G13,"")</f>
        <v/>
      </c>
      <c r="H78" s="231" t="str">
        <f>IF('Streptococcus pneumoniae'!H13&lt;&gt;"",UPPER('Streptococcus pneumoniae'!H13),"")</f>
        <v/>
      </c>
      <c r="I78" s="231" t="str">
        <f>IF('Streptococcus pneumoniae'!I13&lt;&gt;"",'Streptococcus pneumoniae'!I13,"")</f>
        <v/>
      </c>
      <c r="J78" s="231" t="str">
        <f>IF('Streptococcus pneumoniae'!J13&lt;&gt;"",'Streptococcus pneumoniae'!J13,"")</f>
        <v/>
      </c>
      <c r="K78" s="231" t="str">
        <f>IF('Streptococcus pneumoniae'!L13&lt;&gt;"",UPPER('Streptococcus pneumoniae'!L13),"")</f>
        <v/>
      </c>
      <c r="L78" s="228"/>
      <c r="M78" s="231"/>
      <c r="N78" s="231" t="str">
        <f>IF('Streptococcus pneumoniae'!B13&lt;&gt;"",'Streptococcus pneumoniae'!B13,"")</f>
        <v/>
      </c>
      <c r="O78" s="231" t="str">
        <f>IF('Streptococcus pneumoniae'!C13&lt;&gt;"",'Streptococcus pneumoniae'!C13,"")</f>
        <v/>
      </c>
      <c r="P78" s="231" t="str">
        <f>IF('Streptococcus pneumoniae'!D13&lt;&gt;"",'Streptococcus pneumoniae'!D13,"")</f>
        <v/>
      </c>
      <c r="Q78" s="231" t="str">
        <f>IF('Streptococcus pneumoniae'!E13&lt;&gt;"",'Streptococcus pneumoniae'!E13,"")</f>
        <v/>
      </c>
      <c r="R78" s="231" t="str">
        <f>IF('Streptococcus pneumoniae'!F13&lt;&gt;"",'Streptococcus pneumoniae'!F13,"")</f>
        <v/>
      </c>
    </row>
    <row r="79" spans="1:18" x14ac:dyDescent="0.2">
      <c r="A79" s="227" t="str">
        <f>IF(OR(C79&lt;&gt;"",N79&lt;&gt;"",O79&lt;&gt;"",P79&lt;&gt;"",Q79&lt;&gt;"",R79&lt;&gt;""),UPPER('Haemophilus influenzae'!$F$1),"")</f>
        <v/>
      </c>
      <c r="B79" s="228" t="str">
        <f>IF(OR(C79&lt;&gt;"",N79&lt;&gt;"",O79&lt;&gt;"",P79&lt;&gt;"",Q79&lt;&gt;"",R79&lt;&gt;""), 'Haemophilus influenzae'!$I$1,"")</f>
        <v/>
      </c>
      <c r="C79" s="229" t="str">
        <f>IF(OR(N79&lt;&gt;"",O79&lt;&gt;"",P79&lt;&gt;"",Q79&lt;&gt;"",R79&lt;&gt;""),'Streptococcus pneumoniae'!$Y$4,"")</f>
        <v/>
      </c>
      <c r="D79" s="230" t="str">
        <f t="shared" si="2"/>
        <v/>
      </c>
      <c r="E79" s="230" t="str">
        <f t="shared" si="3"/>
        <v/>
      </c>
      <c r="F79" s="231"/>
      <c r="G79" s="231" t="str">
        <f>IF('Streptococcus pneumoniae'!G14&lt;&gt;"",'Streptococcus pneumoniae'!G14,"")</f>
        <v/>
      </c>
      <c r="H79" s="231" t="str">
        <f>IF('Streptococcus pneumoniae'!H14&lt;&gt;"",UPPER('Streptococcus pneumoniae'!H14),"")</f>
        <v/>
      </c>
      <c r="I79" s="231" t="str">
        <f>IF('Streptococcus pneumoniae'!I14&lt;&gt;"",'Streptococcus pneumoniae'!I14,"")</f>
        <v/>
      </c>
      <c r="J79" s="231" t="str">
        <f>IF('Streptococcus pneumoniae'!J14&lt;&gt;"",'Streptococcus pneumoniae'!J14,"")</f>
        <v/>
      </c>
      <c r="K79" s="231" t="str">
        <f>IF('Streptococcus pneumoniae'!L14&lt;&gt;"",UPPER('Streptococcus pneumoniae'!L14),"")</f>
        <v/>
      </c>
      <c r="L79" s="228"/>
      <c r="M79" s="231"/>
      <c r="N79" s="231" t="str">
        <f>IF('Streptococcus pneumoniae'!B14&lt;&gt;"",'Streptococcus pneumoniae'!B14,"")</f>
        <v/>
      </c>
      <c r="O79" s="231" t="str">
        <f>IF('Streptococcus pneumoniae'!C14&lt;&gt;"",'Streptococcus pneumoniae'!C14,"")</f>
        <v/>
      </c>
      <c r="P79" s="231" t="str">
        <f>IF('Streptococcus pneumoniae'!D14&lt;&gt;"",'Streptococcus pneumoniae'!D14,"")</f>
        <v/>
      </c>
      <c r="Q79" s="231" t="str">
        <f>IF('Streptococcus pneumoniae'!E14&lt;&gt;"",'Streptococcus pneumoniae'!E14,"")</f>
        <v/>
      </c>
      <c r="R79" s="231" t="str">
        <f>IF('Streptococcus pneumoniae'!F14&lt;&gt;"",'Streptococcus pneumoniae'!F14,"")</f>
        <v/>
      </c>
    </row>
    <row r="80" spans="1:18" x14ac:dyDescent="0.2">
      <c r="A80" s="227" t="str">
        <f>IF(OR(C80&lt;&gt;"",N80&lt;&gt;"",O80&lt;&gt;"",P80&lt;&gt;"",Q80&lt;&gt;"",R80&lt;&gt;""),UPPER('Haemophilus influenzae'!$F$1),"")</f>
        <v/>
      </c>
      <c r="B80" s="228" t="str">
        <f>IF(OR(C80&lt;&gt;"",N80&lt;&gt;"",O80&lt;&gt;"",P80&lt;&gt;"",Q80&lt;&gt;"",R80&lt;&gt;""), 'Haemophilus influenzae'!$I$1,"")</f>
        <v/>
      </c>
      <c r="C80" s="229" t="str">
        <f>IF(OR(N80&lt;&gt;"",O80&lt;&gt;"",P80&lt;&gt;"",Q80&lt;&gt;"",R80&lt;&gt;""),'Streptococcus pneumoniae'!$Y$4,"")</f>
        <v/>
      </c>
      <c r="D80" s="230" t="str">
        <f t="shared" si="2"/>
        <v/>
      </c>
      <c r="E80" s="230" t="str">
        <f t="shared" si="3"/>
        <v/>
      </c>
      <c r="F80" s="231"/>
      <c r="G80" s="231" t="str">
        <f>IF('Streptococcus pneumoniae'!G15&lt;&gt;"",'Streptococcus pneumoniae'!G15,"")</f>
        <v/>
      </c>
      <c r="H80" s="231" t="str">
        <f>IF('Streptococcus pneumoniae'!H15&lt;&gt;"",UPPER('Streptococcus pneumoniae'!H15),"")</f>
        <v/>
      </c>
      <c r="I80" s="231" t="str">
        <f>IF('Streptococcus pneumoniae'!I15&lt;&gt;"",'Streptococcus pneumoniae'!I15,"")</f>
        <v/>
      </c>
      <c r="J80" s="231" t="str">
        <f>IF('Streptococcus pneumoniae'!J15&lt;&gt;"",'Streptococcus pneumoniae'!J15,"")</f>
        <v/>
      </c>
      <c r="K80" s="231" t="str">
        <f>IF('Streptococcus pneumoniae'!L15&lt;&gt;"",UPPER('Streptococcus pneumoniae'!L15),"")</f>
        <v/>
      </c>
      <c r="L80" s="228"/>
      <c r="M80" s="231"/>
      <c r="N80" s="231" t="str">
        <f>IF('Streptococcus pneumoniae'!B15&lt;&gt;"",'Streptococcus pneumoniae'!B15,"")</f>
        <v/>
      </c>
      <c r="O80" s="231" t="str">
        <f>IF('Streptococcus pneumoniae'!C15&lt;&gt;"",'Streptococcus pneumoniae'!C15,"")</f>
        <v/>
      </c>
      <c r="P80" s="231" t="str">
        <f>IF('Streptococcus pneumoniae'!D15&lt;&gt;"",'Streptococcus pneumoniae'!D15,"")</f>
        <v/>
      </c>
      <c r="Q80" s="231" t="str">
        <f>IF('Streptococcus pneumoniae'!E15&lt;&gt;"",'Streptococcus pneumoniae'!E15,"")</f>
        <v/>
      </c>
      <c r="R80" s="231" t="str">
        <f>IF('Streptococcus pneumoniae'!F15&lt;&gt;"",'Streptococcus pneumoniae'!F15,"")</f>
        <v/>
      </c>
    </row>
    <row r="81" spans="1:18" x14ac:dyDescent="0.2">
      <c r="A81" s="227" t="str">
        <f>IF(OR(C81&lt;&gt;"",N81&lt;&gt;"",O81&lt;&gt;"",P81&lt;&gt;"",Q81&lt;&gt;"",R81&lt;&gt;""),UPPER('Haemophilus influenzae'!$F$1),"")</f>
        <v/>
      </c>
      <c r="B81" s="228" t="str">
        <f>IF(OR(C81&lt;&gt;"",N81&lt;&gt;"",O81&lt;&gt;"",P81&lt;&gt;"",Q81&lt;&gt;"",R81&lt;&gt;""), 'Haemophilus influenzae'!$I$1,"")</f>
        <v/>
      </c>
      <c r="C81" s="229" t="str">
        <f>IF(OR(N81&lt;&gt;"",O81&lt;&gt;"",P81&lt;&gt;"",Q81&lt;&gt;"",R81&lt;&gt;""),'Streptococcus pneumoniae'!$Y$4,"")</f>
        <v/>
      </c>
      <c r="D81" s="230" t="str">
        <f t="shared" si="2"/>
        <v/>
      </c>
      <c r="E81" s="230" t="str">
        <f t="shared" si="3"/>
        <v/>
      </c>
      <c r="F81" s="231"/>
      <c r="G81" s="231" t="str">
        <f>IF('Streptococcus pneumoniae'!G16&lt;&gt;"",'Streptococcus pneumoniae'!G16,"")</f>
        <v/>
      </c>
      <c r="H81" s="231" t="str">
        <f>IF('Streptococcus pneumoniae'!H16&lt;&gt;"",UPPER('Streptococcus pneumoniae'!H16),"")</f>
        <v/>
      </c>
      <c r="I81" s="231" t="str">
        <f>IF('Streptococcus pneumoniae'!I16&lt;&gt;"",'Streptococcus pneumoniae'!I16,"")</f>
        <v/>
      </c>
      <c r="J81" s="231" t="str">
        <f>IF('Streptococcus pneumoniae'!J16&lt;&gt;"",'Streptococcus pneumoniae'!J16,"")</f>
        <v/>
      </c>
      <c r="K81" s="231" t="str">
        <f>IF('Streptococcus pneumoniae'!L16&lt;&gt;"",UPPER('Streptococcus pneumoniae'!L16),"")</f>
        <v/>
      </c>
      <c r="L81" s="228"/>
      <c r="M81" s="231"/>
      <c r="N81" s="231" t="str">
        <f>IF('Streptococcus pneumoniae'!B16&lt;&gt;"",'Streptococcus pneumoniae'!B16,"")</f>
        <v/>
      </c>
      <c r="O81" s="231" t="str">
        <f>IF('Streptococcus pneumoniae'!C16&lt;&gt;"",'Streptococcus pneumoniae'!C16,"")</f>
        <v/>
      </c>
      <c r="P81" s="231" t="str">
        <f>IF('Streptococcus pneumoniae'!D16&lt;&gt;"",'Streptococcus pneumoniae'!D16,"")</f>
        <v/>
      </c>
      <c r="Q81" s="231" t="str">
        <f>IF('Streptococcus pneumoniae'!E16&lt;&gt;"",'Streptococcus pneumoniae'!E16,"")</f>
        <v/>
      </c>
      <c r="R81" s="231" t="str">
        <f>IF('Streptococcus pneumoniae'!F16&lt;&gt;"",'Streptococcus pneumoniae'!F16,"")</f>
        <v/>
      </c>
    </row>
    <row r="82" spans="1:18" x14ac:dyDescent="0.2">
      <c r="A82" s="227" t="str">
        <f>IF(OR(C82&lt;&gt;"",N82&lt;&gt;"",O82&lt;&gt;"",P82&lt;&gt;"",Q82&lt;&gt;"",R82&lt;&gt;""),UPPER('Haemophilus influenzae'!$F$1),"")</f>
        <v/>
      </c>
      <c r="B82" s="228" t="str">
        <f>IF(OR(C82&lt;&gt;"",N82&lt;&gt;"",O82&lt;&gt;"",P82&lt;&gt;"",Q82&lt;&gt;"",R82&lt;&gt;""), 'Haemophilus influenzae'!$I$1,"")</f>
        <v/>
      </c>
      <c r="C82" s="229" t="str">
        <f>IF(OR(N82&lt;&gt;"",O82&lt;&gt;"",P82&lt;&gt;"",Q82&lt;&gt;"",R82&lt;&gt;""),'Streptococcus pneumoniae'!$Y$4,"")</f>
        <v/>
      </c>
      <c r="D82" s="230" t="str">
        <f t="shared" si="2"/>
        <v/>
      </c>
      <c r="E82" s="230" t="str">
        <f t="shared" si="3"/>
        <v/>
      </c>
      <c r="F82" s="231"/>
      <c r="G82" s="231" t="str">
        <f>IF('Streptococcus pneumoniae'!G17&lt;&gt;"",'Streptococcus pneumoniae'!G17,"")</f>
        <v/>
      </c>
      <c r="H82" s="231" t="str">
        <f>IF('Streptococcus pneumoniae'!H17&lt;&gt;"",UPPER('Streptococcus pneumoniae'!H17),"")</f>
        <v/>
      </c>
      <c r="I82" s="231" t="str">
        <f>IF('Streptococcus pneumoniae'!I17&lt;&gt;"",'Streptococcus pneumoniae'!I17,"")</f>
        <v/>
      </c>
      <c r="J82" s="231" t="str">
        <f>IF('Streptococcus pneumoniae'!J17&lt;&gt;"",'Streptococcus pneumoniae'!J17,"")</f>
        <v/>
      </c>
      <c r="K82" s="231" t="str">
        <f>IF('Streptococcus pneumoniae'!L17&lt;&gt;"",UPPER('Streptococcus pneumoniae'!L17),"")</f>
        <v/>
      </c>
      <c r="L82" s="228"/>
      <c r="M82" s="231"/>
      <c r="N82" s="231" t="str">
        <f>IF('Streptococcus pneumoniae'!B17&lt;&gt;"",'Streptococcus pneumoniae'!B17,"")</f>
        <v/>
      </c>
      <c r="O82" s="231" t="str">
        <f>IF('Streptococcus pneumoniae'!C17&lt;&gt;"",'Streptococcus pneumoniae'!C17,"")</f>
        <v/>
      </c>
      <c r="P82" s="231" t="str">
        <f>IF('Streptococcus pneumoniae'!D17&lt;&gt;"",'Streptococcus pneumoniae'!D17,"")</f>
        <v/>
      </c>
      <c r="Q82" s="231" t="str">
        <f>IF('Streptococcus pneumoniae'!E17&lt;&gt;"",'Streptococcus pneumoniae'!E17,"")</f>
        <v/>
      </c>
      <c r="R82" s="231" t="str">
        <f>IF('Streptococcus pneumoniae'!F17&lt;&gt;"",'Streptococcus pneumoniae'!F17,"")</f>
        <v/>
      </c>
    </row>
    <row r="83" spans="1:18" x14ac:dyDescent="0.2">
      <c r="A83" s="227" t="str">
        <f>IF(OR(C83&lt;&gt;"",N83&lt;&gt;"",O83&lt;&gt;"",P83&lt;&gt;"",Q83&lt;&gt;"",R83&lt;&gt;""),UPPER('Haemophilus influenzae'!$F$1),"")</f>
        <v/>
      </c>
      <c r="B83" s="228" t="str">
        <f>IF(OR(C83&lt;&gt;"",N83&lt;&gt;"",O83&lt;&gt;"",P83&lt;&gt;"",Q83&lt;&gt;"",R83&lt;&gt;""), 'Haemophilus influenzae'!$I$1,"")</f>
        <v/>
      </c>
      <c r="C83" s="229" t="str">
        <f>IF(OR(N83&lt;&gt;"",O83&lt;&gt;"",P83&lt;&gt;"",Q83&lt;&gt;"",R83&lt;&gt;""),'Streptococcus pneumoniae'!$Y$4,"")</f>
        <v/>
      </c>
      <c r="D83" s="230" t="str">
        <f t="shared" si="2"/>
        <v/>
      </c>
      <c r="E83" s="230" t="str">
        <f t="shared" si="3"/>
        <v/>
      </c>
      <c r="F83" s="231"/>
      <c r="G83" s="231" t="str">
        <f>IF('Streptococcus pneumoniae'!G18&lt;&gt;"",'Streptococcus pneumoniae'!G18,"")</f>
        <v/>
      </c>
      <c r="H83" s="231" t="str">
        <f>IF('Streptococcus pneumoniae'!H18&lt;&gt;"",UPPER('Streptococcus pneumoniae'!H18),"")</f>
        <v/>
      </c>
      <c r="I83" s="231" t="str">
        <f>IF('Streptococcus pneumoniae'!I18&lt;&gt;"",'Streptococcus pneumoniae'!I18,"")</f>
        <v/>
      </c>
      <c r="J83" s="231" t="str">
        <f>IF('Streptococcus pneumoniae'!J18&lt;&gt;"",'Streptococcus pneumoniae'!J18,"")</f>
        <v/>
      </c>
      <c r="K83" s="231" t="str">
        <f>IF('Streptococcus pneumoniae'!L18&lt;&gt;"",UPPER('Streptococcus pneumoniae'!L18),"")</f>
        <v/>
      </c>
      <c r="L83" s="228"/>
      <c r="M83" s="231"/>
      <c r="N83" s="231" t="str">
        <f>IF('Streptococcus pneumoniae'!B18&lt;&gt;"",'Streptococcus pneumoniae'!B18,"")</f>
        <v/>
      </c>
      <c r="O83" s="231" t="str">
        <f>IF('Streptococcus pneumoniae'!C18&lt;&gt;"",'Streptococcus pneumoniae'!C18,"")</f>
        <v/>
      </c>
      <c r="P83" s="231" t="str">
        <f>IF('Streptococcus pneumoniae'!D18&lt;&gt;"",'Streptococcus pneumoniae'!D18,"")</f>
        <v/>
      </c>
      <c r="Q83" s="231" t="str">
        <f>IF('Streptococcus pneumoniae'!E18&lt;&gt;"",'Streptococcus pneumoniae'!E18,"")</f>
        <v/>
      </c>
      <c r="R83" s="231" t="str">
        <f>IF('Streptococcus pneumoniae'!F18&lt;&gt;"",'Streptococcus pneumoniae'!F18,"")</f>
        <v/>
      </c>
    </row>
    <row r="84" spans="1:18" x14ac:dyDescent="0.2">
      <c r="A84" s="227" t="str">
        <f>IF(OR(C84&lt;&gt;"",N84&lt;&gt;"",O84&lt;&gt;"",P84&lt;&gt;"",Q84&lt;&gt;"",R84&lt;&gt;""),UPPER('Haemophilus influenzae'!$F$1),"")</f>
        <v/>
      </c>
      <c r="B84" s="228" t="str">
        <f>IF(OR(C84&lt;&gt;"",N84&lt;&gt;"",O84&lt;&gt;"",P84&lt;&gt;"",Q84&lt;&gt;"",R84&lt;&gt;""), 'Haemophilus influenzae'!$I$1,"")</f>
        <v/>
      </c>
      <c r="C84" s="229" t="str">
        <f>IF(OR(N84&lt;&gt;"",O84&lt;&gt;"",P84&lt;&gt;"",Q84&lt;&gt;"",R84&lt;&gt;""),'Streptococcus pneumoniae'!$Y$4,"")</f>
        <v/>
      </c>
      <c r="D84" s="230" t="str">
        <f t="shared" si="2"/>
        <v/>
      </c>
      <c r="E84" s="230" t="str">
        <f t="shared" si="3"/>
        <v/>
      </c>
      <c r="F84" s="231"/>
      <c r="G84" s="231" t="str">
        <f>IF('Streptococcus pneumoniae'!G19&lt;&gt;"",'Streptococcus pneumoniae'!G19,"")</f>
        <v/>
      </c>
      <c r="H84" s="231" t="str">
        <f>IF('Streptococcus pneumoniae'!H19&lt;&gt;"",UPPER('Streptococcus pneumoniae'!H19),"")</f>
        <v/>
      </c>
      <c r="I84" s="231" t="str">
        <f>IF('Streptococcus pneumoniae'!I19&lt;&gt;"",'Streptococcus pneumoniae'!I19,"")</f>
        <v/>
      </c>
      <c r="J84" s="231" t="str">
        <f>IF('Streptococcus pneumoniae'!J19&lt;&gt;"",'Streptococcus pneumoniae'!J19,"")</f>
        <v/>
      </c>
      <c r="K84" s="231" t="str">
        <f>IF('Streptococcus pneumoniae'!L19&lt;&gt;"",UPPER('Streptococcus pneumoniae'!L19),"")</f>
        <v/>
      </c>
      <c r="L84" s="228"/>
      <c r="M84" s="231"/>
      <c r="N84" s="231" t="str">
        <f>IF('Streptococcus pneumoniae'!B19&lt;&gt;"",'Streptococcus pneumoniae'!B19,"")</f>
        <v/>
      </c>
      <c r="O84" s="231" t="str">
        <f>IF('Streptococcus pneumoniae'!C19&lt;&gt;"",'Streptococcus pneumoniae'!C19,"")</f>
        <v/>
      </c>
      <c r="P84" s="231" t="str">
        <f>IF('Streptococcus pneumoniae'!D19&lt;&gt;"",'Streptococcus pneumoniae'!D19,"")</f>
        <v/>
      </c>
      <c r="Q84" s="231" t="str">
        <f>IF('Streptococcus pneumoniae'!E19&lt;&gt;"",'Streptococcus pneumoniae'!E19,"")</f>
        <v/>
      </c>
      <c r="R84" s="231" t="str">
        <f>IF('Streptococcus pneumoniae'!F19&lt;&gt;"",'Streptococcus pneumoniae'!F19,"")</f>
        <v/>
      </c>
    </row>
    <row r="85" spans="1:18" x14ac:dyDescent="0.2">
      <c r="A85" s="227" t="str">
        <f>IF(OR(C85&lt;&gt;"",N85&lt;&gt;"",O85&lt;&gt;"",P85&lt;&gt;"",Q85&lt;&gt;"",R85&lt;&gt;""),UPPER('Haemophilus influenzae'!$F$1),"")</f>
        <v/>
      </c>
      <c r="B85" s="228" t="str">
        <f>IF(OR(C85&lt;&gt;"",N85&lt;&gt;"",O85&lt;&gt;"",P85&lt;&gt;"",Q85&lt;&gt;"",R85&lt;&gt;""), 'Haemophilus influenzae'!$I$1,"")</f>
        <v/>
      </c>
      <c r="C85" s="229" t="str">
        <f>IF(OR(N85&lt;&gt;"",O85&lt;&gt;"",P85&lt;&gt;"",Q85&lt;&gt;"",R85&lt;&gt;""),'Streptococcus pneumoniae'!$Y$4,"")</f>
        <v/>
      </c>
      <c r="D85" s="230" t="str">
        <f t="shared" si="2"/>
        <v/>
      </c>
      <c r="E85" s="230" t="str">
        <f t="shared" si="3"/>
        <v/>
      </c>
      <c r="F85" s="231"/>
      <c r="G85" s="231" t="str">
        <f>IF('Streptococcus pneumoniae'!G20&lt;&gt;"",'Streptococcus pneumoniae'!G20,"")</f>
        <v/>
      </c>
      <c r="H85" s="231" t="str">
        <f>IF('Streptococcus pneumoniae'!H20&lt;&gt;"",UPPER('Streptococcus pneumoniae'!H20),"")</f>
        <v/>
      </c>
      <c r="I85" s="231" t="str">
        <f>IF('Streptococcus pneumoniae'!I20&lt;&gt;"",'Streptococcus pneumoniae'!I20,"")</f>
        <v/>
      </c>
      <c r="J85" s="231" t="str">
        <f>IF('Streptococcus pneumoniae'!J20&lt;&gt;"",'Streptococcus pneumoniae'!J20,"")</f>
        <v/>
      </c>
      <c r="K85" s="231" t="str">
        <f>IF('Streptococcus pneumoniae'!L20&lt;&gt;"",UPPER('Streptococcus pneumoniae'!L20),"")</f>
        <v/>
      </c>
      <c r="L85" s="228"/>
      <c r="M85" s="231"/>
      <c r="N85" s="231" t="str">
        <f>IF('Streptococcus pneumoniae'!B20&lt;&gt;"",'Streptococcus pneumoniae'!B20,"")</f>
        <v/>
      </c>
      <c r="O85" s="231" t="str">
        <f>IF('Streptococcus pneumoniae'!C20&lt;&gt;"",'Streptococcus pneumoniae'!C20,"")</f>
        <v/>
      </c>
      <c r="P85" s="231" t="str">
        <f>IF('Streptococcus pneumoniae'!D20&lt;&gt;"",'Streptococcus pneumoniae'!D20,"")</f>
        <v/>
      </c>
      <c r="Q85" s="231" t="str">
        <f>IF('Streptococcus pneumoniae'!E20&lt;&gt;"",'Streptococcus pneumoniae'!E20,"")</f>
        <v/>
      </c>
      <c r="R85" s="231" t="str">
        <f>IF('Streptococcus pneumoniae'!F20&lt;&gt;"",'Streptococcus pneumoniae'!F20,"")</f>
        <v/>
      </c>
    </row>
    <row r="86" spans="1:18" x14ac:dyDescent="0.2">
      <c r="A86" s="227" t="str">
        <f>IF(OR(C86&lt;&gt;"",N86&lt;&gt;"",O86&lt;&gt;"",P86&lt;&gt;"",Q86&lt;&gt;"",R86&lt;&gt;""),UPPER('Haemophilus influenzae'!$F$1),"")</f>
        <v/>
      </c>
      <c r="B86" s="228" t="str">
        <f>IF(OR(C86&lt;&gt;"",N86&lt;&gt;"",O86&lt;&gt;"",P86&lt;&gt;"",Q86&lt;&gt;"",R86&lt;&gt;""), 'Haemophilus influenzae'!$I$1,"")</f>
        <v/>
      </c>
      <c r="C86" s="229" t="str">
        <f>IF(OR(N86&lt;&gt;"",O86&lt;&gt;"",P86&lt;&gt;"",Q86&lt;&gt;"",R86&lt;&gt;""),'Streptococcus pneumoniae'!$Y$4,"")</f>
        <v/>
      </c>
      <c r="D86" s="230" t="str">
        <f t="shared" si="2"/>
        <v/>
      </c>
      <c r="E86" s="230" t="str">
        <f t="shared" si="3"/>
        <v/>
      </c>
      <c r="F86" s="231"/>
      <c r="G86" s="231" t="str">
        <f>IF('Streptococcus pneumoniae'!G21&lt;&gt;"",'Streptococcus pneumoniae'!G21,"")</f>
        <v/>
      </c>
      <c r="H86" s="231" t="str">
        <f>IF('Streptococcus pneumoniae'!H21&lt;&gt;"",UPPER('Streptococcus pneumoniae'!H21),"")</f>
        <v/>
      </c>
      <c r="I86" s="231" t="str">
        <f>IF('Streptococcus pneumoniae'!I21&lt;&gt;"",'Streptococcus pneumoniae'!I21,"")</f>
        <v/>
      </c>
      <c r="J86" s="231" t="str">
        <f>IF('Streptococcus pneumoniae'!J21&lt;&gt;"",'Streptococcus pneumoniae'!J21,"")</f>
        <v/>
      </c>
      <c r="K86" s="231" t="str">
        <f>IF('Streptococcus pneumoniae'!L21&lt;&gt;"",UPPER('Streptococcus pneumoniae'!L21),"")</f>
        <v/>
      </c>
      <c r="L86" s="228"/>
      <c r="M86" s="231"/>
      <c r="N86" s="231" t="str">
        <f>IF('Streptococcus pneumoniae'!B21&lt;&gt;"",'Streptococcus pneumoniae'!B21,"")</f>
        <v/>
      </c>
      <c r="O86" s="231" t="str">
        <f>IF('Streptococcus pneumoniae'!C21&lt;&gt;"",'Streptococcus pneumoniae'!C21,"")</f>
        <v/>
      </c>
      <c r="P86" s="231" t="str">
        <f>IF('Streptococcus pneumoniae'!D21&lt;&gt;"",'Streptococcus pneumoniae'!D21,"")</f>
        <v/>
      </c>
      <c r="Q86" s="231" t="str">
        <f>IF('Streptococcus pneumoniae'!E21&lt;&gt;"",'Streptococcus pneumoniae'!E21,"")</f>
        <v/>
      </c>
      <c r="R86" s="231" t="str">
        <f>IF('Streptococcus pneumoniae'!F21&lt;&gt;"",'Streptococcus pneumoniae'!F21,"")</f>
        <v/>
      </c>
    </row>
    <row r="87" spans="1:18" x14ac:dyDescent="0.2">
      <c r="A87" s="227" t="str">
        <f>IF(OR(C87&lt;&gt;"",N87&lt;&gt;"",O87&lt;&gt;"",P87&lt;&gt;"",Q87&lt;&gt;"",R87&lt;&gt;""),UPPER('Haemophilus influenzae'!$F$1),"")</f>
        <v/>
      </c>
      <c r="B87" s="228" t="str">
        <f>IF(OR(C87&lt;&gt;"",N87&lt;&gt;"",O87&lt;&gt;"",P87&lt;&gt;"",Q87&lt;&gt;"",R87&lt;&gt;""), 'Haemophilus influenzae'!$I$1,"")</f>
        <v/>
      </c>
      <c r="C87" s="229" t="str">
        <f>IF(OR(N87&lt;&gt;"",O87&lt;&gt;"",P87&lt;&gt;"",Q87&lt;&gt;"",R87&lt;&gt;""),'Streptococcus pneumoniae'!$Y$4,"")</f>
        <v/>
      </c>
      <c r="D87" s="230" t="str">
        <f t="shared" si="2"/>
        <v/>
      </c>
      <c r="E87" s="230" t="str">
        <f t="shared" si="3"/>
        <v/>
      </c>
      <c r="F87" s="231"/>
      <c r="G87" s="231" t="str">
        <f>IF('Streptococcus pneumoniae'!G22&lt;&gt;"",'Streptococcus pneumoniae'!G22,"")</f>
        <v/>
      </c>
      <c r="H87" s="231" t="str">
        <f>IF('Streptococcus pneumoniae'!H22&lt;&gt;"",UPPER('Streptococcus pneumoniae'!H22),"")</f>
        <v/>
      </c>
      <c r="I87" s="231" t="str">
        <f>IF('Streptococcus pneumoniae'!I22&lt;&gt;"",'Streptococcus pneumoniae'!I22,"")</f>
        <v/>
      </c>
      <c r="J87" s="231" t="str">
        <f>IF('Streptococcus pneumoniae'!J22&lt;&gt;"",'Streptococcus pneumoniae'!J22,"")</f>
        <v/>
      </c>
      <c r="K87" s="231" t="str">
        <f>IF('Streptococcus pneumoniae'!L22&lt;&gt;"",UPPER('Streptococcus pneumoniae'!L22),"")</f>
        <v/>
      </c>
      <c r="L87" s="228"/>
      <c r="M87" s="231"/>
      <c r="N87" s="231" t="str">
        <f>IF('Streptococcus pneumoniae'!B22&lt;&gt;"",'Streptococcus pneumoniae'!B22,"")</f>
        <v/>
      </c>
      <c r="O87" s="231" t="str">
        <f>IF('Streptococcus pneumoniae'!C22&lt;&gt;"",'Streptococcus pneumoniae'!C22,"")</f>
        <v/>
      </c>
      <c r="P87" s="231" t="str">
        <f>IF('Streptococcus pneumoniae'!D22&lt;&gt;"",'Streptococcus pneumoniae'!D22,"")</f>
        <v/>
      </c>
      <c r="Q87" s="231" t="str">
        <f>IF('Streptococcus pneumoniae'!E22&lt;&gt;"",'Streptococcus pneumoniae'!E22,"")</f>
        <v/>
      </c>
      <c r="R87" s="231" t="str">
        <f>IF('Streptococcus pneumoniae'!F22&lt;&gt;"",'Streptococcus pneumoniae'!F22,"")</f>
        <v/>
      </c>
    </row>
    <row r="88" spans="1:18" x14ac:dyDescent="0.2">
      <c r="A88" s="227" t="str">
        <f>IF(OR(C88&lt;&gt;"",N88&lt;&gt;"",O88&lt;&gt;"",P88&lt;&gt;"",Q88&lt;&gt;"",R88&lt;&gt;""),UPPER('Haemophilus influenzae'!$F$1),"")</f>
        <v/>
      </c>
      <c r="B88" s="228" t="str">
        <f>IF(OR(C88&lt;&gt;"",N88&lt;&gt;"",O88&lt;&gt;"",P88&lt;&gt;"",Q88&lt;&gt;"",R88&lt;&gt;""), 'Haemophilus influenzae'!$I$1,"")</f>
        <v/>
      </c>
      <c r="C88" s="229" t="str">
        <f>IF(OR(N88&lt;&gt;"",O88&lt;&gt;"",P88&lt;&gt;"",Q88&lt;&gt;"",R88&lt;&gt;""),'Streptococcus pneumoniae'!$Y$4,"")</f>
        <v/>
      </c>
      <c r="D88" s="230" t="str">
        <f t="shared" si="2"/>
        <v/>
      </c>
      <c r="E88" s="230" t="str">
        <f t="shared" si="3"/>
        <v/>
      </c>
      <c r="F88" s="231"/>
      <c r="G88" s="231" t="str">
        <f>IF('Streptococcus pneumoniae'!G23&lt;&gt;"",'Streptococcus pneumoniae'!G23,"")</f>
        <v/>
      </c>
      <c r="H88" s="231" t="str">
        <f>IF('Streptococcus pneumoniae'!H23&lt;&gt;"",UPPER('Streptococcus pneumoniae'!H23),"")</f>
        <v/>
      </c>
      <c r="I88" s="231" t="str">
        <f>IF('Streptococcus pneumoniae'!I23&lt;&gt;"",'Streptococcus pneumoniae'!I23,"")</f>
        <v/>
      </c>
      <c r="J88" s="231" t="str">
        <f>IF('Streptococcus pneumoniae'!J23&lt;&gt;"",'Streptococcus pneumoniae'!J23,"")</f>
        <v/>
      </c>
      <c r="K88" s="231" t="str">
        <f>IF('Streptococcus pneumoniae'!L23&lt;&gt;"",UPPER('Streptococcus pneumoniae'!L23),"")</f>
        <v/>
      </c>
      <c r="L88" s="228"/>
      <c r="M88" s="231"/>
      <c r="N88" s="231" t="str">
        <f>IF('Streptococcus pneumoniae'!B23&lt;&gt;"",'Streptococcus pneumoniae'!B23,"")</f>
        <v/>
      </c>
      <c r="O88" s="231" t="str">
        <f>IF('Streptococcus pneumoniae'!C23&lt;&gt;"",'Streptococcus pneumoniae'!C23,"")</f>
        <v/>
      </c>
      <c r="P88" s="231" t="str">
        <f>IF('Streptococcus pneumoniae'!D23&lt;&gt;"",'Streptococcus pneumoniae'!D23,"")</f>
        <v/>
      </c>
      <c r="Q88" s="231" t="str">
        <f>IF('Streptococcus pneumoniae'!E23&lt;&gt;"",'Streptococcus pneumoniae'!E23,"")</f>
        <v/>
      </c>
      <c r="R88" s="231" t="str">
        <f>IF('Streptococcus pneumoniae'!F23&lt;&gt;"",'Streptococcus pneumoniae'!F23,"")</f>
        <v/>
      </c>
    </row>
    <row r="89" spans="1:18" x14ac:dyDescent="0.2">
      <c r="A89" s="227" t="str">
        <f>IF(OR(C89&lt;&gt;"",N89&lt;&gt;"",O89&lt;&gt;"",P89&lt;&gt;"",Q89&lt;&gt;"",R89&lt;&gt;""),UPPER('Haemophilus influenzae'!$F$1),"")</f>
        <v/>
      </c>
      <c r="B89" s="228" t="str">
        <f>IF(OR(C89&lt;&gt;"",N89&lt;&gt;"",O89&lt;&gt;"",P89&lt;&gt;"",Q89&lt;&gt;"",R89&lt;&gt;""), 'Haemophilus influenzae'!$I$1,"")</f>
        <v/>
      </c>
      <c r="C89" s="229" t="str">
        <f>IF(OR(N89&lt;&gt;"",O89&lt;&gt;"",P89&lt;&gt;"",Q89&lt;&gt;"",R89&lt;&gt;""),'Streptococcus pneumoniae'!$Y$4,"")</f>
        <v/>
      </c>
      <c r="D89" s="230" t="str">
        <f t="shared" si="2"/>
        <v/>
      </c>
      <c r="E89" s="230" t="str">
        <f t="shared" si="3"/>
        <v/>
      </c>
      <c r="F89" s="231"/>
      <c r="G89" s="231" t="str">
        <f>IF('Streptococcus pneumoniae'!G24&lt;&gt;"",'Streptococcus pneumoniae'!G24,"")</f>
        <v/>
      </c>
      <c r="H89" s="231" t="str">
        <f>IF('Streptococcus pneumoniae'!H24&lt;&gt;"",UPPER('Streptococcus pneumoniae'!H24),"")</f>
        <v/>
      </c>
      <c r="I89" s="231" t="str">
        <f>IF('Streptococcus pneumoniae'!I24&lt;&gt;"",'Streptococcus pneumoniae'!I24,"")</f>
        <v/>
      </c>
      <c r="J89" s="231" t="str">
        <f>IF('Streptococcus pneumoniae'!J24&lt;&gt;"",'Streptococcus pneumoniae'!J24,"")</f>
        <v/>
      </c>
      <c r="K89" s="231" t="str">
        <f>IF('Streptococcus pneumoniae'!L24&lt;&gt;"",UPPER('Streptococcus pneumoniae'!L24),"")</f>
        <v/>
      </c>
      <c r="L89" s="228"/>
      <c r="M89" s="231"/>
      <c r="N89" s="231" t="str">
        <f>IF('Streptococcus pneumoniae'!B24&lt;&gt;"",'Streptococcus pneumoniae'!B24,"")</f>
        <v/>
      </c>
      <c r="O89" s="231" t="str">
        <f>IF('Streptococcus pneumoniae'!C24&lt;&gt;"",'Streptococcus pneumoniae'!C24,"")</f>
        <v/>
      </c>
      <c r="P89" s="231" t="str">
        <f>IF('Streptococcus pneumoniae'!D24&lt;&gt;"",'Streptococcus pneumoniae'!D24,"")</f>
        <v/>
      </c>
      <c r="Q89" s="231" t="str">
        <f>IF('Streptococcus pneumoniae'!E24&lt;&gt;"",'Streptococcus pneumoniae'!E24,"")</f>
        <v/>
      </c>
      <c r="R89" s="231" t="str">
        <f>IF('Streptococcus pneumoniae'!F24&lt;&gt;"",'Streptococcus pneumoniae'!F24,"")</f>
        <v/>
      </c>
    </row>
    <row r="90" spans="1:18" x14ac:dyDescent="0.2">
      <c r="A90" s="227" t="str">
        <f>IF(OR(C90&lt;&gt;"",N90&lt;&gt;"",O90&lt;&gt;"",P90&lt;&gt;"",Q90&lt;&gt;"",R90&lt;&gt;""),UPPER('Haemophilus influenzae'!$F$1),"")</f>
        <v/>
      </c>
      <c r="B90" s="228" t="str">
        <f>IF(OR(C90&lt;&gt;"",N90&lt;&gt;"",O90&lt;&gt;"",P90&lt;&gt;"",Q90&lt;&gt;"",R90&lt;&gt;""), 'Haemophilus influenzae'!$I$1,"")</f>
        <v/>
      </c>
      <c r="C90" s="229" t="str">
        <f>IF(OR(N90&lt;&gt;"",O90&lt;&gt;"",P90&lt;&gt;"",Q90&lt;&gt;"",R90&lt;&gt;""),'Streptococcus pneumoniae'!$Y$4,"")</f>
        <v/>
      </c>
      <c r="D90" s="230" t="str">
        <f t="shared" si="2"/>
        <v/>
      </c>
      <c r="E90" s="230" t="str">
        <f t="shared" si="3"/>
        <v/>
      </c>
      <c r="F90" s="231"/>
      <c r="G90" s="231" t="str">
        <f>IF('Streptococcus pneumoniae'!G25&lt;&gt;"",'Streptococcus pneumoniae'!G25,"")</f>
        <v/>
      </c>
      <c r="H90" s="231" t="str">
        <f>IF('Streptococcus pneumoniae'!H25&lt;&gt;"",UPPER('Streptococcus pneumoniae'!H25),"")</f>
        <v/>
      </c>
      <c r="I90" s="231" t="str">
        <f>IF('Streptococcus pneumoniae'!I25&lt;&gt;"",'Streptococcus pneumoniae'!I25,"")</f>
        <v/>
      </c>
      <c r="J90" s="231" t="str">
        <f>IF('Streptococcus pneumoniae'!J25&lt;&gt;"",'Streptococcus pneumoniae'!J25,"")</f>
        <v/>
      </c>
      <c r="K90" s="231" t="str">
        <f>IF('Streptococcus pneumoniae'!L25&lt;&gt;"",UPPER('Streptococcus pneumoniae'!L25),"")</f>
        <v/>
      </c>
      <c r="L90" s="228"/>
      <c r="M90" s="231"/>
      <c r="N90" s="231" t="str">
        <f>IF('Streptococcus pneumoniae'!B25&lt;&gt;"",'Streptococcus pneumoniae'!B25,"")</f>
        <v/>
      </c>
      <c r="O90" s="231" t="str">
        <f>IF('Streptococcus pneumoniae'!C25&lt;&gt;"",'Streptococcus pneumoniae'!C25,"")</f>
        <v/>
      </c>
      <c r="P90" s="231" t="str">
        <f>IF('Streptococcus pneumoniae'!D25&lt;&gt;"",'Streptococcus pneumoniae'!D25,"")</f>
        <v/>
      </c>
      <c r="Q90" s="231" t="str">
        <f>IF('Streptococcus pneumoniae'!E25&lt;&gt;"",'Streptococcus pneumoniae'!E25,"")</f>
        <v/>
      </c>
      <c r="R90" s="231" t="str">
        <f>IF('Streptococcus pneumoniae'!F25&lt;&gt;"",'Streptococcus pneumoniae'!F25,"")</f>
        <v/>
      </c>
    </row>
    <row r="91" spans="1:18" x14ac:dyDescent="0.2">
      <c r="A91" s="227" t="str">
        <f>IF(OR(C91&lt;&gt;"",N91&lt;&gt;"",O91&lt;&gt;"",P91&lt;&gt;"",Q91&lt;&gt;"",R91&lt;&gt;""),UPPER('Haemophilus influenzae'!$F$1),"")</f>
        <v/>
      </c>
      <c r="B91" s="228" t="str">
        <f>IF(OR(C91&lt;&gt;"",N91&lt;&gt;"",O91&lt;&gt;"",P91&lt;&gt;"",Q91&lt;&gt;"",R91&lt;&gt;""), 'Haemophilus influenzae'!$I$1,"")</f>
        <v/>
      </c>
      <c r="C91" s="229" t="str">
        <f>IF(OR(N91&lt;&gt;"",O91&lt;&gt;"",P91&lt;&gt;"",Q91&lt;&gt;"",R91&lt;&gt;""),'Streptococcus pneumoniae'!$Y$4,"")</f>
        <v/>
      </c>
      <c r="D91" s="230" t="str">
        <f t="shared" si="2"/>
        <v/>
      </c>
      <c r="E91" s="230" t="str">
        <f t="shared" si="3"/>
        <v/>
      </c>
      <c r="F91" s="231"/>
      <c r="G91" s="231" t="str">
        <f>IF('Streptococcus pneumoniae'!G26&lt;&gt;"",'Streptococcus pneumoniae'!G26,"")</f>
        <v/>
      </c>
      <c r="H91" s="231" t="str">
        <f>IF('Streptococcus pneumoniae'!H26&lt;&gt;"",UPPER('Streptococcus pneumoniae'!H26),"")</f>
        <v/>
      </c>
      <c r="I91" s="231" t="str">
        <f>IF('Streptococcus pneumoniae'!I26&lt;&gt;"",'Streptococcus pneumoniae'!I26,"")</f>
        <v/>
      </c>
      <c r="J91" s="231" t="str">
        <f>IF('Streptococcus pneumoniae'!J26&lt;&gt;"",'Streptococcus pneumoniae'!J26,"")</f>
        <v/>
      </c>
      <c r="K91" s="231" t="str">
        <f>IF('Streptococcus pneumoniae'!L26&lt;&gt;"",UPPER('Streptococcus pneumoniae'!L26),"")</f>
        <v/>
      </c>
      <c r="L91" s="228"/>
      <c r="M91" s="231"/>
      <c r="N91" s="231" t="str">
        <f>IF('Streptococcus pneumoniae'!B26&lt;&gt;"",'Streptococcus pneumoniae'!B26,"")</f>
        <v/>
      </c>
      <c r="O91" s="231" t="str">
        <f>IF('Streptococcus pneumoniae'!C26&lt;&gt;"",'Streptococcus pneumoniae'!C26,"")</f>
        <v/>
      </c>
      <c r="P91" s="231" t="str">
        <f>IF('Streptococcus pneumoniae'!D26&lt;&gt;"",'Streptococcus pneumoniae'!D26,"")</f>
        <v/>
      </c>
      <c r="Q91" s="231" t="str">
        <f>IF('Streptococcus pneumoniae'!E26&lt;&gt;"",'Streptococcus pneumoniae'!E26,"")</f>
        <v/>
      </c>
      <c r="R91" s="231" t="str">
        <f>IF('Streptococcus pneumoniae'!F26&lt;&gt;"",'Streptococcus pneumoniae'!F26,"")</f>
        <v/>
      </c>
    </row>
    <row r="92" spans="1:18" x14ac:dyDescent="0.2">
      <c r="A92" s="227" t="str">
        <f>IF(OR(C92&lt;&gt;"",N92&lt;&gt;"",O92&lt;&gt;"",P92&lt;&gt;"",Q92&lt;&gt;"",R92&lt;&gt;""),UPPER('Haemophilus influenzae'!$F$1),"")</f>
        <v/>
      </c>
      <c r="B92" s="228" t="str">
        <f>IF(OR(C92&lt;&gt;"",N92&lt;&gt;"",O92&lt;&gt;"",P92&lt;&gt;"",Q92&lt;&gt;"",R92&lt;&gt;""), 'Haemophilus influenzae'!$I$1,"")</f>
        <v/>
      </c>
      <c r="C92" s="229" t="str">
        <f>IF(OR(N92&lt;&gt;"",O92&lt;&gt;"",P92&lt;&gt;"",Q92&lt;&gt;"",R92&lt;&gt;""),'Streptococcus pneumoniae'!$Y$4,"")</f>
        <v/>
      </c>
      <c r="D92" s="230" t="str">
        <f t="shared" si="2"/>
        <v/>
      </c>
      <c r="E92" s="230" t="str">
        <f t="shared" si="3"/>
        <v/>
      </c>
      <c r="F92" s="231"/>
      <c r="G92" s="231" t="str">
        <f>IF('Streptococcus pneumoniae'!G27&lt;&gt;"",'Streptococcus pneumoniae'!G27,"")</f>
        <v/>
      </c>
      <c r="H92" s="231" t="str">
        <f>IF('Streptococcus pneumoniae'!H27&lt;&gt;"",UPPER('Streptococcus pneumoniae'!H27),"")</f>
        <v/>
      </c>
      <c r="I92" s="231" t="str">
        <f>IF('Streptococcus pneumoniae'!I27&lt;&gt;"",'Streptococcus pneumoniae'!I27,"")</f>
        <v/>
      </c>
      <c r="J92" s="231" t="str">
        <f>IF('Streptococcus pneumoniae'!J27&lt;&gt;"",'Streptococcus pneumoniae'!J27,"")</f>
        <v/>
      </c>
      <c r="K92" s="231" t="str">
        <f>IF('Streptococcus pneumoniae'!L27&lt;&gt;"",UPPER('Streptococcus pneumoniae'!L27),"")</f>
        <v/>
      </c>
      <c r="L92" s="228"/>
      <c r="M92" s="231"/>
      <c r="N92" s="231" t="str">
        <f>IF('Streptococcus pneumoniae'!B27&lt;&gt;"",'Streptococcus pneumoniae'!B27,"")</f>
        <v/>
      </c>
      <c r="O92" s="231" t="str">
        <f>IF('Streptococcus pneumoniae'!C27&lt;&gt;"",'Streptococcus pneumoniae'!C27,"")</f>
        <v/>
      </c>
      <c r="P92" s="231" t="str">
        <f>IF('Streptococcus pneumoniae'!D27&lt;&gt;"",'Streptococcus pneumoniae'!D27,"")</f>
        <v/>
      </c>
      <c r="Q92" s="231" t="str">
        <f>IF('Streptococcus pneumoniae'!E27&lt;&gt;"",'Streptococcus pneumoniae'!E27,"")</f>
        <v/>
      </c>
      <c r="R92" s="231" t="str">
        <f>IF('Streptococcus pneumoniae'!F27&lt;&gt;"",'Streptococcus pneumoniae'!F27,"")</f>
        <v/>
      </c>
    </row>
    <row r="93" spans="1:18" x14ac:dyDescent="0.2">
      <c r="A93" s="227" t="str">
        <f>IF(OR(C93&lt;&gt;"",N93&lt;&gt;"",O93&lt;&gt;"",P93&lt;&gt;"",Q93&lt;&gt;"",R93&lt;&gt;""),UPPER('Haemophilus influenzae'!$F$1),"")</f>
        <v/>
      </c>
      <c r="B93" s="228" t="str">
        <f>IF(OR(C93&lt;&gt;"",N93&lt;&gt;"",O93&lt;&gt;"",P93&lt;&gt;"",Q93&lt;&gt;"",R93&lt;&gt;""), 'Haemophilus influenzae'!$I$1,"")</f>
        <v/>
      </c>
      <c r="C93" s="229" t="str">
        <f>IF(OR(N93&lt;&gt;"",O93&lt;&gt;"",P93&lt;&gt;"",Q93&lt;&gt;"",R93&lt;&gt;""),'Streptococcus pneumoniae'!$Y$4,"")</f>
        <v/>
      </c>
      <c r="D93" s="230" t="str">
        <f t="shared" si="2"/>
        <v/>
      </c>
      <c r="E93" s="230" t="str">
        <f t="shared" si="3"/>
        <v/>
      </c>
      <c r="F93" s="231"/>
      <c r="G93" s="231" t="str">
        <f>IF('Streptococcus pneumoniae'!G28&lt;&gt;"",'Streptococcus pneumoniae'!G28,"")</f>
        <v/>
      </c>
      <c r="H93" s="231" t="str">
        <f>IF('Streptococcus pneumoniae'!H28&lt;&gt;"",UPPER('Streptococcus pneumoniae'!H28),"")</f>
        <v/>
      </c>
      <c r="I93" s="231" t="str">
        <f>IF('Streptococcus pneumoniae'!I28&lt;&gt;"",'Streptococcus pneumoniae'!I28,"")</f>
        <v/>
      </c>
      <c r="J93" s="231" t="str">
        <f>IF('Streptococcus pneumoniae'!J28&lt;&gt;"",'Streptococcus pneumoniae'!J28,"")</f>
        <v/>
      </c>
      <c r="K93" s="231" t="str">
        <f>IF('Streptococcus pneumoniae'!L28&lt;&gt;"",UPPER('Streptococcus pneumoniae'!L28),"")</f>
        <v/>
      </c>
      <c r="L93" s="228"/>
      <c r="M93" s="231"/>
      <c r="N93" s="231" t="str">
        <f>IF('Streptococcus pneumoniae'!B28&lt;&gt;"",'Streptococcus pneumoniae'!B28,"")</f>
        <v/>
      </c>
      <c r="O93" s="231" t="str">
        <f>IF('Streptococcus pneumoniae'!C28&lt;&gt;"",'Streptococcus pneumoniae'!C28,"")</f>
        <v/>
      </c>
      <c r="P93" s="231" t="str">
        <f>IF('Streptococcus pneumoniae'!D28&lt;&gt;"",'Streptococcus pneumoniae'!D28,"")</f>
        <v/>
      </c>
      <c r="Q93" s="231" t="str">
        <f>IF('Streptococcus pneumoniae'!E28&lt;&gt;"",'Streptococcus pneumoniae'!E28,"")</f>
        <v/>
      </c>
      <c r="R93" s="231" t="str">
        <f>IF('Streptococcus pneumoniae'!F28&lt;&gt;"",'Streptococcus pneumoniae'!F28,"")</f>
        <v/>
      </c>
    </row>
    <row r="94" spans="1:18" x14ac:dyDescent="0.2">
      <c r="A94" s="227" t="str">
        <f>IF(OR(C94&lt;&gt;"",N94&lt;&gt;"",O94&lt;&gt;"",P94&lt;&gt;"",Q94&lt;&gt;"",R94&lt;&gt;""),UPPER('Haemophilus influenzae'!$F$1),"")</f>
        <v/>
      </c>
      <c r="B94" s="228" t="str">
        <f>IF(OR(C94&lt;&gt;"",N94&lt;&gt;"",O94&lt;&gt;"",P94&lt;&gt;"",Q94&lt;&gt;"",R94&lt;&gt;""), 'Haemophilus influenzae'!$I$1,"")</f>
        <v/>
      </c>
      <c r="C94" s="229" t="str">
        <f>IF(OR(N94&lt;&gt;"",O94&lt;&gt;"",P94&lt;&gt;"",Q94&lt;&gt;"",R94&lt;&gt;""),'Streptococcus pneumoniae'!$Y$4,"")</f>
        <v/>
      </c>
      <c r="D94" s="230" t="str">
        <f t="shared" si="2"/>
        <v/>
      </c>
      <c r="E94" s="230" t="str">
        <f t="shared" si="3"/>
        <v/>
      </c>
      <c r="F94" s="231"/>
      <c r="G94" s="231" t="str">
        <f>IF('Streptococcus pneumoniae'!G29&lt;&gt;"",'Streptococcus pneumoniae'!G29,"")</f>
        <v/>
      </c>
      <c r="H94" s="231" t="str">
        <f>IF('Streptococcus pneumoniae'!H29&lt;&gt;"",UPPER('Streptococcus pneumoniae'!H29),"")</f>
        <v/>
      </c>
      <c r="I94" s="231" t="str">
        <f>IF('Streptococcus pneumoniae'!I29&lt;&gt;"",'Streptococcus pneumoniae'!I29,"")</f>
        <v/>
      </c>
      <c r="J94" s="231" t="str">
        <f>IF('Streptococcus pneumoniae'!J29&lt;&gt;"",'Streptococcus pneumoniae'!J29,"")</f>
        <v/>
      </c>
      <c r="K94" s="231" t="str">
        <f>IF('Streptococcus pneumoniae'!L29&lt;&gt;"",UPPER('Streptococcus pneumoniae'!L29),"")</f>
        <v/>
      </c>
      <c r="L94" s="228"/>
      <c r="M94" s="231"/>
      <c r="N94" s="231" t="str">
        <f>IF('Streptococcus pneumoniae'!B29&lt;&gt;"",'Streptococcus pneumoniae'!B29,"")</f>
        <v/>
      </c>
      <c r="O94" s="231" t="str">
        <f>IF('Streptococcus pneumoniae'!C29&lt;&gt;"",'Streptococcus pneumoniae'!C29,"")</f>
        <v/>
      </c>
      <c r="P94" s="231" t="str">
        <f>IF('Streptococcus pneumoniae'!D29&lt;&gt;"",'Streptococcus pneumoniae'!D29,"")</f>
        <v/>
      </c>
      <c r="Q94" s="231" t="str">
        <f>IF('Streptococcus pneumoniae'!E29&lt;&gt;"",'Streptococcus pneumoniae'!E29,"")</f>
        <v/>
      </c>
      <c r="R94" s="231" t="str">
        <f>IF('Streptococcus pneumoniae'!F29&lt;&gt;"",'Streptococcus pneumoniae'!F29,"")</f>
        <v/>
      </c>
    </row>
    <row r="95" spans="1:18" x14ac:dyDescent="0.2">
      <c r="A95" s="227" t="str">
        <f>IF(OR(C95&lt;&gt;"",N95&lt;&gt;"",O95&lt;&gt;"",P95&lt;&gt;"",Q95&lt;&gt;"",R95&lt;&gt;""),UPPER('Haemophilus influenzae'!$F$1),"")</f>
        <v/>
      </c>
      <c r="B95" s="228" t="str">
        <f>IF(OR(C95&lt;&gt;"",N95&lt;&gt;"",O95&lt;&gt;"",P95&lt;&gt;"",Q95&lt;&gt;"",R95&lt;&gt;""), 'Haemophilus influenzae'!$I$1,"")</f>
        <v/>
      </c>
      <c r="C95" s="229" t="str">
        <f>IF(OR(N95&lt;&gt;"",O95&lt;&gt;"",P95&lt;&gt;"",Q95&lt;&gt;"",R95&lt;&gt;""),'Streptococcus pneumoniae'!$Y$4,"")</f>
        <v/>
      </c>
      <c r="D95" s="230" t="str">
        <f t="shared" si="2"/>
        <v/>
      </c>
      <c r="E95" s="230" t="str">
        <f t="shared" si="3"/>
        <v/>
      </c>
      <c r="F95" s="231"/>
      <c r="G95" s="231" t="str">
        <f>IF('Streptococcus pneumoniae'!G30&lt;&gt;"",'Streptococcus pneumoniae'!G30,"")</f>
        <v/>
      </c>
      <c r="H95" s="231" t="str">
        <f>IF('Streptococcus pneumoniae'!H30&lt;&gt;"",UPPER('Streptococcus pneumoniae'!H30),"")</f>
        <v/>
      </c>
      <c r="I95" s="231" t="str">
        <f>IF('Streptococcus pneumoniae'!I30&lt;&gt;"",'Streptococcus pneumoniae'!I30,"")</f>
        <v/>
      </c>
      <c r="J95" s="231" t="str">
        <f>IF('Streptococcus pneumoniae'!J30&lt;&gt;"",'Streptococcus pneumoniae'!J30,"")</f>
        <v/>
      </c>
      <c r="K95" s="231" t="str">
        <f>IF('Streptococcus pneumoniae'!L30&lt;&gt;"",UPPER('Streptococcus pneumoniae'!L30),"")</f>
        <v/>
      </c>
      <c r="L95" s="228"/>
      <c r="M95" s="231"/>
      <c r="N95" s="231" t="str">
        <f>IF('Streptococcus pneumoniae'!B30&lt;&gt;"",'Streptococcus pneumoniae'!B30,"")</f>
        <v/>
      </c>
      <c r="O95" s="231" t="str">
        <f>IF('Streptococcus pneumoniae'!C30&lt;&gt;"",'Streptococcus pneumoniae'!C30,"")</f>
        <v/>
      </c>
      <c r="P95" s="231" t="str">
        <f>IF('Streptococcus pneumoniae'!D30&lt;&gt;"",'Streptococcus pneumoniae'!D30,"")</f>
        <v/>
      </c>
      <c r="Q95" s="231" t="str">
        <f>IF('Streptococcus pneumoniae'!E30&lt;&gt;"",'Streptococcus pneumoniae'!E30,"")</f>
        <v/>
      </c>
      <c r="R95" s="231" t="str">
        <f>IF('Streptococcus pneumoniae'!F30&lt;&gt;"",'Streptococcus pneumoniae'!F30,"")</f>
        <v/>
      </c>
    </row>
    <row r="96" spans="1:18" x14ac:dyDescent="0.2">
      <c r="A96" s="227" t="str">
        <f>IF(OR(C96&lt;&gt;"",N96&lt;&gt;"",O96&lt;&gt;"",P96&lt;&gt;"",Q96&lt;&gt;"",R96&lt;&gt;""),UPPER('Haemophilus influenzae'!$F$1),"")</f>
        <v/>
      </c>
      <c r="B96" s="228" t="str">
        <f>IF(OR(C96&lt;&gt;"",N96&lt;&gt;"",O96&lt;&gt;"",P96&lt;&gt;"",Q96&lt;&gt;"",R96&lt;&gt;""), 'Haemophilus influenzae'!$I$1,"")</f>
        <v/>
      </c>
      <c r="C96" s="229" t="str">
        <f>IF(OR(N96&lt;&gt;"",O96&lt;&gt;"",P96&lt;&gt;"",Q96&lt;&gt;"",R96&lt;&gt;""),'Streptococcus pneumoniae'!$Y$4,"")</f>
        <v/>
      </c>
      <c r="D96" s="230" t="str">
        <f t="shared" si="2"/>
        <v/>
      </c>
      <c r="E96" s="230" t="str">
        <f t="shared" si="3"/>
        <v/>
      </c>
      <c r="F96" s="231"/>
      <c r="G96" s="231" t="str">
        <f>IF('Streptococcus pneumoniae'!G31&lt;&gt;"",'Streptococcus pneumoniae'!G31,"")</f>
        <v/>
      </c>
      <c r="H96" s="231" t="str">
        <f>IF('Streptococcus pneumoniae'!H31&lt;&gt;"",UPPER('Streptococcus pneumoniae'!H31),"")</f>
        <v/>
      </c>
      <c r="I96" s="231" t="str">
        <f>IF('Streptococcus pneumoniae'!I31&lt;&gt;"",'Streptococcus pneumoniae'!I31,"")</f>
        <v/>
      </c>
      <c r="J96" s="231" t="str">
        <f>IF('Streptococcus pneumoniae'!J31&lt;&gt;"",'Streptococcus pneumoniae'!J31,"")</f>
        <v/>
      </c>
      <c r="K96" s="231" t="str">
        <f>IF('Streptococcus pneumoniae'!L31&lt;&gt;"",UPPER('Streptococcus pneumoniae'!L31),"")</f>
        <v/>
      </c>
      <c r="L96" s="228"/>
      <c r="M96" s="231"/>
      <c r="N96" s="231" t="str">
        <f>IF('Streptococcus pneumoniae'!B31&lt;&gt;"",'Streptococcus pneumoniae'!B31,"")</f>
        <v/>
      </c>
      <c r="O96" s="231" t="str">
        <f>IF('Streptococcus pneumoniae'!C31&lt;&gt;"",'Streptococcus pneumoniae'!C31,"")</f>
        <v/>
      </c>
      <c r="P96" s="231" t="str">
        <f>IF('Streptococcus pneumoniae'!D31&lt;&gt;"",'Streptococcus pneumoniae'!D31,"")</f>
        <v/>
      </c>
      <c r="Q96" s="231" t="str">
        <f>IF('Streptococcus pneumoniae'!E31&lt;&gt;"",'Streptococcus pneumoniae'!E31,"")</f>
        <v/>
      </c>
      <c r="R96" s="231" t="str">
        <f>IF('Streptococcus pneumoniae'!F31&lt;&gt;"",'Streptococcus pneumoniae'!F31,"")</f>
        <v/>
      </c>
    </row>
    <row r="97" spans="1:18" x14ac:dyDescent="0.2">
      <c r="A97" s="227" t="str">
        <f>IF(OR(C97&lt;&gt;"",N97&lt;&gt;"",O97&lt;&gt;"",P97&lt;&gt;"",Q97&lt;&gt;"",R97&lt;&gt;""),UPPER('Haemophilus influenzae'!$F$1),"")</f>
        <v/>
      </c>
      <c r="B97" s="228" t="str">
        <f>IF(OR(C97&lt;&gt;"",N97&lt;&gt;"",O97&lt;&gt;"",P97&lt;&gt;"",Q97&lt;&gt;"",R97&lt;&gt;""), 'Haemophilus influenzae'!$I$1,"")</f>
        <v/>
      </c>
      <c r="C97" s="229" t="str">
        <f>IF(OR(N97&lt;&gt;"",O97&lt;&gt;"",P97&lt;&gt;"",Q97&lt;&gt;"",R97&lt;&gt;""),'Streptococcus pneumoniae'!$Y$4,"")</f>
        <v/>
      </c>
      <c r="D97" s="230" t="str">
        <f t="shared" si="2"/>
        <v/>
      </c>
      <c r="E97" s="230" t="str">
        <f t="shared" si="3"/>
        <v/>
      </c>
      <c r="F97" s="231"/>
      <c r="G97" s="231" t="str">
        <f>IF('Streptococcus pneumoniae'!G32&lt;&gt;"",'Streptococcus pneumoniae'!G32,"")</f>
        <v/>
      </c>
      <c r="H97" s="231" t="str">
        <f>IF('Streptococcus pneumoniae'!H32&lt;&gt;"",UPPER('Streptococcus pneumoniae'!H32),"")</f>
        <v/>
      </c>
      <c r="I97" s="231" t="str">
        <f>IF('Streptococcus pneumoniae'!I32&lt;&gt;"",'Streptococcus pneumoniae'!I32,"")</f>
        <v/>
      </c>
      <c r="J97" s="231" t="str">
        <f>IF('Streptococcus pneumoniae'!J32&lt;&gt;"",'Streptococcus pneumoniae'!J32,"")</f>
        <v/>
      </c>
      <c r="K97" s="231" t="str">
        <f>IF('Streptococcus pneumoniae'!L32&lt;&gt;"",UPPER('Streptococcus pneumoniae'!L32),"")</f>
        <v/>
      </c>
      <c r="L97" s="228"/>
      <c r="M97" s="231"/>
      <c r="N97" s="231" t="str">
        <f>IF('Streptococcus pneumoniae'!B32&lt;&gt;"",'Streptococcus pneumoniae'!B32,"")</f>
        <v/>
      </c>
      <c r="O97" s="231" t="str">
        <f>IF('Streptococcus pneumoniae'!C32&lt;&gt;"",'Streptococcus pneumoniae'!C32,"")</f>
        <v/>
      </c>
      <c r="P97" s="231" t="str">
        <f>IF('Streptococcus pneumoniae'!D32&lt;&gt;"",'Streptococcus pneumoniae'!D32,"")</f>
        <v/>
      </c>
      <c r="Q97" s="231" t="str">
        <f>IF('Streptococcus pneumoniae'!E32&lt;&gt;"",'Streptococcus pneumoniae'!E32,"")</f>
        <v/>
      </c>
      <c r="R97" s="231" t="str">
        <f>IF('Streptococcus pneumoniae'!F32&lt;&gt;"",'Streptococcus pneumoniae'!F32,"")</f>
        <v/>
      </c>
    </row>
    <row r="98" spans="1:18" x14ac:dyDescent="0.2">
      <c r="A98" s="227" t="str">
        <f>IF(OR(C98&lt;&gt;"",N98&lt;&gt;"",O98&lt;&gt;"",P98&lt;&gt;"",Q98&lt;&gt;"",R98&lt;&gt;""),UPPER('Haemophilus influenzae'!$F$1),"")</f>
        <v/>
      </c>
      <c r="B98" s="228" t="str">
        <f>IF(OR(C98&lt;&gt;"",N98&lt;&gt;"",O98&lt;&gt;"",P98&lt;&gt;"",Q98&lt;&gt;"",R98&lt;&gt;""), 'Haemophilus influenzae'!$I$1,"")</f>
        <v/>
      </c>
      <c r="C98" s="229" t="str">
        <f>IF(OR(N98&lt;&gt;"",O98&lt;&gt;"",P98&lt;&gt;"",Q98&lt;&gt;"",R98&lt;&gt;""),'Streptococcus pneumoniae'!$Y$4,"")</f>
        <v/>
      </c>
      <c r="D98" s="230" t="str">
        <f t="shared" si="2"/>
        <v/>
      </c>
      <c r="E98" s="230" t="str">
        <f t="shared" si="3"/>
        <v/>
      </c>
      <c r="F98" s="231"/>
      <c r="G98" s="231" t="str">
        <f>IF('Streptococcus pneumoniae'!G33&lt;&gt;"",'Streptococcus pneumoniae'!G33,"")</f>
        <v/>
      </c>
      <c r="H98" s="231" t="str">
        <f>IF('Streptococcus pneumoniae'!H33&lt;&gt;"",UPPER('Streptococcus pneumoniae'!H33),"")</f>
        <v/>
      </c>
      <c r="I98" s="231" t="str">
        <f>IF('Streptococcus pneumoniae'!I33&lt;&gt;"",'Streptococcus pneumoniae'!I33,"")</f>
        <v/>
      </c>
      <c r="J98" s="231" t="str">
        <f>IF('Streptococcus pneumoniae'!J33&lt;&gt;"",'Streptococcus pneumoniae'!J33,"")</f>
        <v/>
      </c>
      <c r="K98" s="231" t="str">
        <f>IF('Streptococcus pneumoniae'!L33&lt;&gt;"",UPPER('Streptococcus pneumoniae'!L33),"")</f>
        <v/>
      </c>
      <c r="L98" s="228"/>
      <c r="M98" s="231"/>
      <c r="N98" s="231" t="str">
        <f>IF('Streptococcus pneumoniae'!B33&lt;&gt;"",'Streptococcus pneumoniae'!B33,"")</f>
        <v/>
      </c>
      <c r="O98" s="231" t="str">
        <f>IF('Streptococcus pneumoniae'!C33&lt;&gt;"",'Streptococcus pneumoniae'!C33,"")</f>
        <v/>
      </c>
      <c r="P98" s="231" t="str">
        <f>IF('Streptococcus pneumoniae'!D33&lt;&gt;"",'Streptococcus pneumoniae'!D33,"")</f>
        <v/>
      </c>
      <c r="Q98" s="231" t="str">
        <f>IF('Streptococcus pneumoniae'!E33&lt;&gt;"",'Streptococcus pneumoniae'!E33,"")</f>
        <v/>
      </c>
      <c r="R98" s="231" t="str">
        <f>IF('Streptococcus pneumoniae'!F33&lt;&gt;"",'Streptococcus pneumoniae'!F33,"")</f>
        <v/>
      </c>
    </row>
    <row r="99" spans="1:18" x14ac:dyDescent="0.2">
      <c r="A99" s="227" t="str">
        <f>IF(OR(C99&lt;&gt;"",N99&lt;&gt;"",O99&lt;&gt;"",P99&lt;&gt;"",Q99&lt;&gt;"",R99&lt;&gt;""),UPPER('Haemophilus influenzae'!$F$1),"")</f>
        <v/>
      </c>
      <c r="B99" s="228" t="str">
        <f>IF(OR(C99&lt;&gt;"",N99&lt;&gt;"",O99&lt;&gt;"",P99&lt;&gt;"",Q99&lt;&gt;"",R99&lt;&gt;""), 'Haemophilus influenzae'!$I$1,"")</f>
        <v/>
      </c>
      <c r="C99" s="229" t="str">
        <f>IF(OR(N99&lt;&gt;"",O99&lt;&gt;"",P99&lt;&gt;"",Q99&lt;&gt;"",R99&lt;&gt;""),'Streptococcus pneumoniae'!$Y$4,"")</f>
        <v/>
      </c>
      <c r="D99" s="230" t="str">
        <f t="shared" si="2"/>
        <v/>
      </c>
      <c r="E99" s="230" t="str">
        <f t="shared" si="3"/>
        <v/>
      </c>
      <c r="F99" s="231"/>
      <c r="G99" s="231" t="str">
        <f>IF('Streptococcus pneumoniae'!G34&lt;&gt;"",'Streptococcus pneumoniae'!G34,"")</f>
        <v/>
      </c>
      <c r="H99" s="231" t="str">
        <f>IF('Streptococcus pneumoniae'!H34&lt;&gt;"",UPPER('Streptococcus pneumoniae'!H34),"")</f>
        <v/>
      </c>
      <c r="I99" s="231" t="str">
        <f>IF('Streptococcus pneumoniae'!I34&lt;&gt;"",'Streptococcus pneumoniae'!I34,"")</f>
        <v/>
      </c>
      <c r="J99" s="231" t="str">
        <f>IF('Streptococcus pneumoniae'!J34&lt;&gt;"",'Streptococcus pneumoniae'!J34,"")</f>
        <v/>
      </c>
      <c r="K99" s="231" t="str">
        <f>IF('Streptococcus pneumoniae'!L34&lt;&gt;"",UPPER('Streptococcus pneumoniae'!L34),"")</f>
        <v/>
      </c>
      <c r="L99" s="228"/>
      <c r="M99" s="231"/>
      <c r="N99" s="231" t="str">
        <f>IF('Streptococcus pneumoniae'!B34&lt;&gt;"",'Streptococcus pneumoniae'!B34,"")</f>
        <v/>
      </c>
      <c r="O99" s="231" t="str">
        <f>IF('Streptococcus pneumoniae'!C34&lt;&gt;"",'Streptococcus pneumoniae'!C34,"")</f>
        <v/>
      </c>
      <c r="P99" s="231" t="str">
        <f>IF('Streptococcus pneumoniae'!D34&lt;&gt;"",'Streptococcus pneumoniae'!D34,"")</f>
        <v/>
      </c>
      <c r="Q99" s="231" t="str">
        <f>IF('Streptococcus pneumoniae'!E34&lt;&gt;"",'Streptococcus pneumoniae'!E34,"")</f>
        <v/>
      </c>
      <c r="R99" s="231" t="str">
        <f>IF('Streptococcus pneumoniae'!F34&lt;&gt;"",'Streptococcus pneumoniae'!F34,"")</f>
        <v/>
      </c>
    </row>
    <row r="100" spans="1:18" x14ac:dyDescent="0.2">
      <c r="A100" s="227" t="str">
        <f>IF(OR(C100&lt;&gt;"",N100&lt;&gt;"",O100&lt;&gt;"",P100&lt;&gt;"",Q100&lt;&gt;"",R100&lt;&gt;""),UPPER('Haemophilus influenzae'!$F$1),"")</f>
        <v/>
      </c>
      <c r="B100" s="228" t="str">
        <f>IF(OR(C100&lt;&gt;"",N100&lt;&gt;"",O100&lt;&gt;"",P100&lt;&gt;"",Q100&lt;&gt;"",R100&lt;&gt;""), 'Haemophilus influenzae'!$I$1,"")</f>
        <v/>
      </c>
      <c r="C100" s="229" t="str">
        <f>IF(OR(N100&lt;&gt;"",O100&lt;&gt;"",P100&lt;&gt;"",Q100&lt;&gt;"",R100&lt;&gt;""),'Streptococcus pneumoniae'!$Y$4,"")</f>
        <v/>
      </c>
      <c r="D100" s="230" t="str">
        <f t="shared" si="2"/>
        <v/>
      </c>
      <c r="E100" s="230" t="str">
        <f t="shared" si="3"/>
        <v/>
      </c>
      <c r="F100" s="231"/>
      <c r="G100" s="231" t="str">
        <f>IF('Streptococcus pneumoniae'!G35&lt;&gt;"",'Streptococcus pneumoniae'!G35,"")</f>
        <v/>
      </c>
      <c r="H100" s="231" t="str">
        <f>IF('Streptococcus pneumoniae'!H35&lt;&gt;"",UPPER('Streptococcus pneumoniae'!H35),"")</f>
        <v/>
      </c>
      <c r="I100" s="231" t="str">
        <f>IF('Streptococcus pneumoniae'!I35&lt;&gt;"",'Streptococcus pneumoniae'!I35,"")</f>
        <v/>
      </c>
      <c r="J100" s="231" t="str">
        <f>IF('Streptococcus pneumoniae'!J35&lt;&gt;"",'Streptococcus pneumoniae'!J35,"")</f>
        <v/>
      </c>
      <c r="K100" s="231" t="str">
        <f>IF('Streptococcus pneumoniae'!L35&lt;&gt;"",UPPER('Streptococcus pneumoniae'!L35),"")</f>
        <v/>
      </c>
      <c r="L100" s="228"/>
      <c r="M100" s="231"/>
      <c r="N100" s="231" t="str">
        <f>IF('Streptococcus pneumoniae'!B35&lt;&gt;"",'Streptococcus pneumoniae'!B35,"")</f>
        <v/>
      </c>
      <c r="O100" s="231" t="str">
        <f>IF('Streptococcus pneumoniae'!C35&lt;&gt;"",'Streptococcus pneumoniae'!C35,"")</f>
        <v/>
      </c>
      <c r="P100" s="231" t="str">
        <f>IF('Streptococcus pneumoniae'!D35&lt;&gt;"",'Streptococcus pneumoniae'!D35,"")</f>
        <v/>
      </c>
      <c r="Q100" s="231" t="str">
        <f>IF('Streptococcus pneumoniae'!E35&lt;&gt;"",'Streptococcus pneumoniae'!E35,"")</f>
        <v/>
      </c>
      <c r="R100" s="231" t="str">
        <f>IF('Streptococcus pneumoniae'!F35&lt;&gt;"",'Streptococcus pneumoniae'!F35,"")</f>
        <v/>
      </c>
    </row>
    <row r="101" spans="1:18" x14ac:dyDescent="0.2">
      <c r="A101" s="227" t="str">
        <f>IF(OR(C101&lt;&gt;"",N101&lt;&gt;"",O101&lt;&gt;"",P101&lt;&gt;"",Q101&lt;&gt;"",R101&lt;&gt;""),UPPER('Haemophilus influenzae'!$F$1),"")</f>
        <v/>
      </c>
      <c r="B101" s="228" t="str">
        <f>IF(OR(C101&lt;&gt;"",N101&lt;&gt;"",O101&lt;&gt;"",P101&lt;&gt;"",Q101&lt;&gt;"",R101&lt;&gt;""), 'Haemophilus influenzae'!$I$1,"")</f>
        <v/>
      </c>
      <c r="C101" s="229" t="str">
        <f>IF(OR(N101&lt;&gt;"",O101&lt;&gt;"",P101&lt;&gt;"",Q101&lt;&gt;"",R101&lt;&gt;""),'Streptococcus pneumoniae'!$Y$4,"")</f>
        <v/>
      </c>
      <c r="D101" s="230" t="str">
        <f t="shared" si="2"/>
        <v/>
      </c>
      <c r="E101" s="230" t="str">
        <f t="shared" si="3"/>
        <v/>
      </c>
      <c r="F101" s="231"/>
      <c r="G101" s="231" t="str">
        <f>IF('Streptococcus pneumoniae'!G36&lt;&gt;"",'Streptococcus pneumoniae'!G36,"")</f>
        <v/>
      </c>
      <c r="H101" s="231" t="str">
        <f>IF('Streptococcus pneumoniae'!H36&lt;&gt;"",UPPER('Streptococcus pneumoniae'!H36),"")</f>
        <v/>
      </c>
      <c r="I101" s="231" t="str">
        <f>IF('Streptococcus pneumoniae'!I36&lt;&gt;"",'Streptococcus pneumoniae'!I36,"")</f>
        <v/>
      </c>
      <c r="J101" s="231" t="str">
        <f>IF('Streptococcus pneumoniae'!J36&lt;&gt;"",'Streptococcus pneumoniae'!J36,"")</f>
        <v/>
      </c>
      <c r="K101" s="231" t="str">
        <f>IF('Streptococcus pneumoniae'!L36&lt;&gt;"",UPPER('Streptococcus pneumoniae'!L36),"")</f>
        <v/>
      </c>
      <c r="L101" s="228"/>
      <c r="M101" s="231"/>
      <c r="N101" s="231" t="str">
        <f>IF('Streptococcus pneumoniae'!B36&lt;&gt;"",'Streptococcus pneumoniae'!B36,"")</f>
        <v/>
      </c>
      <c r="O101" s="231" t="str">
        <f>IF('Streptococcus pneumoniae'!C36&lt;&gt;"",'Streptococcus pneumoniae'!C36,"")</f>
        <v/>
      </c>
      <c r="P101" s="231" t="str">
        <f>IF('Streptococcus pneumoniae'!D36&lt;&gt;"",'Streptococcus pneumoniae'!D36,"")</f>
        <v/>
      </c>
      <c r="Q101" s="231" t="str">
        <f>IF('Streptococcus pneumoniae'!E36&lt;&gt;"",'Streptococcus pneumoniae'!E36,"")</f>
        <v/>
      </c>
      <c r="R101" s="231" t="str">
        <f>IF('Streptococcus pneumoniae'!F36&lt;&gt;"",'Streptococcus pneumoniae'!F36,"")</f>
        <v/>
      </c>
    </row>
    <row r="102" spans="1:18" x14ac:dyDescent="0.2">
      <c r="A102" s="227" t="str">
        <f>IF(OR(C102&lt;&gt;"",N102&lt;&gt;"",O102&lt;&gt;"",P102&lt;&gt;"",Q102&lt;&gt;"",R102&lt;&gt;""),UPPER('Haemophilus influenzae'!$F$1),"")</f>
        <v/>
      </c>
      <c r="B102" s="228" t="str">
        <f>IF(OR(C102&lt;&gt;"",N102&lt;&gt;"",O102&lt;&gt;"",P102&lt;&gt;"",Q102&lt;&gt;"",R102&lt;&gt;""), 'Haemophilus influenzae'!$I$1,"")</f>
        <v/>
      </c>
      <c r="C102" s="229" t="str">
        <f>IF(OR(N102&lt;&gt;"",O102&lt;&gt;"",P102&lt;&gt;"",Q102&lt;&gt;"",R102&lt;&gt;""),'Streptococcus pneumoniae'!$Y$4,"")</f>
        <v/>
      </c>
      <c r="D102" s="230" t="str">
        <f t="shared" si="2"/>
        <v/>
      </c>
      <c r="E102" s="230" t="str">
        <f t="shared" si="3"/>
        <v/>
      </c>
      <c r="F102" s="231"/>
      <c r="G102" s="231" t="str">
        <f>IF('Streptococcus pneumoniae'!G37&lt;&gt;"",'Streptococcus pneumoniae'!G37,"")</f>
        <v/>
      </c>
      <c r="H102" s="231" t="str">
        <f>IF('Streptococcus pneumoniae'!H37&lt;&gt;"",UPPER('Streptococcus pneumoniae'!H37),"")</f>
        <v/>
      </c>
      <c r="I102" s="231" t="str">
        <f>IF('Streptococcus pneumoniae'!I37&lt;&gt;"",'Streptococcus pneumoniae'!I37,"")</f>
        <v/>
      </c>
      <c r="J102" s="231" t="str">
        <f>IF('Streptococcus pneumoniae'!J37&lt;&gt;"",'Streptococcus pneumoniae'!J37,"")</f>
        <v/>
      </c>
      <c r="K102" s="231" t="str">
        <f>IF('Streptococcus pneumoniae'!L37&lt;&gt;"",UPPER('Streptococcus pneumoniae'!L37),"")</f>
        <v/>
      </c>
      <c r="L102" s="228"/>
      <c r="M102" s="231"/>
      <c r="N102" s="231" t="str">
        <f>IF('Streptococcus pneumoniae'!B37&lt;&gt;"",'Streptococcus pneumoniae'!B37,"")</f>
        <v/>
      </c>
      <c r="O102" s="231" t="str">
        <f>IF('Streptococcus pneumoniae'!C37&lt;&gt;"",'Streptococcus pneumoniae'!C37,"")</f>
        <v/>
      </c>
      <c r="P102" s="231" t="str">
        <f>IF('Streptococcus pneumoniae'!D37&lt;&gt;"",'Streptococcus pneumoniae'!D37,"")</f>
        <v/>
      </c>
      <c r="Q102" s="231" t="str">
        <f>IF('Streptococcus pneumoniae'!E37&lt;&gt;"",'Streptococcus pneumoniae'!E37,"")</f>
        <v/>
      </c>
      <c r="R102" s="231" t="str">
        <f>IF('Streptococcus pneumoniae'!F37&lt;&gt;"",'Streptococcus pneumoniae'!F37,"")</f>
        <v/>
      </c>
    </row>
    <row r="103" spans="1:18" x14ac:dyDescent="0.2">
      <c r="A103" s="227" t="str">
        <f>IF(OR(C103&lt;&gt;"",N103&lt;&gt;"",O103&lt;&gt;"",P103&lt;&gt;"",Q103&lt;&gt;"",R103&lt;&gt;""),UPPER('Haemophilus influenzae'!$F$1),"")</f>
        <v/>
      </c>
      <c r="B103" s="228" t="str">
        <f>IF(OR(C103&lt;&gt;"",N103&lt;&gt;"",O103&lt;&gt;"",P103&lt;&gt;"",Q103&lt;&gt;"",R103&lt;&gt;""), 'Haemophilus influenzae'!$I$1,"")</f>
        <v/>
      </c>
      <c r="C103" s="229" t="str">
        <f>IF(OR(N103&lt;&gt;"",O103&lt;&gt;"",P103&lt;&gt;"",Q103&lt;&gt;"",R103&lt;&gt;""),'Streptococcus pneumoniae'!$Y$4,"")</f>
        <v/>
      </c>
      <c r="D103" s="230" t="str">
        <f t="shared" si="2"/>
        <v/>
      </c>
      <c r="E103" s="230" t="str">
        <f t="shared" si="3"/>
        <v/>
      </c>
      <c r="F103" s="231"/>
      <c r="G103" s="231" t="str">
        <f>IF('Streptococcus pneumoniae'!G38&lt;&gt;"",'Streptococcus pneumoniae'!G38,"")</f>
        <v/>
      </c>
      <c r="H103" s="231" t="str">
        <f>IF('Streptococcus pneumoniae'!H38&lt;&gt;"",UPPER('Streptococcus pneumoniae'!H38),"")</f>
        <v/>
      </c>
      <c r="I103" s="231" t="str">
        <f>IF('Streptococcus pneumoniae'!I38&lt;&gt;"",'Streptococcus pneumoniae'!I38,"")</f>
        <v/>
      </c>
      <c r="J103" s="231" t="str">
        <f>IF('Streptococcus pneumoniae'!J38&lt;&gt;"",'Streptococcus pneumoniae'!J38,"")</f>
        <v/>
      </c>
      <c r="K103" s="231" t="str">
        <f>IF('Streptococcus pneumoniae'!L38&lt;&gt;"",UPPER('Streptococcus pneumoniae'!L38),"")</f>
        <v/>
      </c>
      <c r="L103" s="228"/>
      <c r="M103" s="231"/>
      <c r="N103" s="231" t="str">
        <f>IF('Streptococcus pneumoniae'!B38&lt;&gt;"",'Streptococcus pneumoniae'!B38,"")</f>
        <v/>
      </c>
      <c r="O103" s="231" t="str">
        <f>IF('Streptococcus pneumoniae'!C38&lt;&gt;"",'Streptococcus pneumoniae'!C38,"")</f>
        <v/>
      </c>
      <c r="P103" s="231" t="str">
        <f>IF('Streptococcus pneumoniae'!D38&lt;&gt;"",'Streptococcus pneumoniae'!D38,"")</f>
        <v/>
      </c>
      <c r="Q103" s="231" t="str">
        <f>IF('Streptococcus pneumoniae'!E38&lt;&gt;"",'Streptococcus pneumoniae'!E38,"")</f>
        <v/>
      </c>
      <c r="R103" s="231" t="str">
        <f>IF('Streptococcus pneumoniae'!F38&lt;&gt;"",'Streptococcus pneumoniae'!F38,"")</f>
        <v/>
      </c>
    </row>
    <row r="104" spans="1:18" x14ac:dyDescent="0.2">
      <c r="A104" s="227" t="str">
        <f>IF(OR(C104&lt;&gt;"",N104&lt;&gt;"",O104&lt;&gt;"",P104&lt;&gt;"",Q104&lt;&gt;"",R104&lt;&gt;""),UPPER('Haemophilus influenzae'!$F$1),"")</f>
        <v/>
      </c>
      <c r="B104" s="228" t="str">
        <f>IF(OR(C104&lt;&gt;"",N104&lt;&gt;"",O104&lt;&gt;"",P104&lt;&gt;"",Q104&lt;&gt;"",R104&lt;&gt;""), 'Haemophilus influenzae'!$I$1,"")</f>
        <v/>
      </c>
      <c r="C104" s="229" t="str">
        <f>IF(OR(N104&lt;&gt;"",O104&lt;&gt;"",P104&lt;&gt;"",Q104&lt;&gt;"",R104&lt;&gt;""),'Streptococcus pneumoniae'!$Y$4,"")</f>
        <v/>
      </c>
      <c r="D104" s="230" t="str">
        <f t="shared" si="2"/>
        <v/>
      </c>
      <c r="E104" s="230" t="str">
        <f t="shared" si="3"/>
        <v/>
      </c>
      <c r="F104" s="231"/>
      <c r="G104" s="231" t="str">
        <f>IF('Streptococcus pneumoniae'!G39&lt;&gt;"",'Streptococcus pneumoniae'!G39,"")</f>
        <v/>
      </c>
      <c r="H104" s="231" t="str">
        <f>IF('Streptococcus pneumoniae'!H39&lt;&gt;"",UPPER('Streptococcus pneumoniae'!H39),"")</f>
        <v/>
      </c>
      <c r="I104" s="231" t="str">
        <f>IF('Streptococcus pneumoniae'!I39&lt;&gt;"",'Streptococcus pneumoniae'!I39,"")</f>
        <v/>
      </c>
      <c r="J104" s="231" t="str">
        <f>IF('Streptococcus pneumoniae'!J39&lt;&gt;"",'Streptococcus pneumoniae'!J39,"")</f>
        <v/>
      </c>
      <c r="K104" s="231" t="str">
        <f>IF('Streptococcus pneumoniae'!L39&lt;&gt;"",UPPER('Streptococcus pneumoniae'!L39),"")</f>
        <v/>
      </c>
      <c r="L104" s="228"/>
      <c r="M104" s="231"/>
      <c r="N104" s="231" t="str">
        <f>IF('Streptococcus pneumoniae'!B39&lt;&gt;"",'Streptococcus pneumoniae'!B39,"")</f>
        <v/>
      </c>
      <c r="O104" s="231" t="str">
        <f>IF('Streptococcus pneumoniae'!C39&lt;&gt;"",'Streptococcus pneumoniae'!C39,"")</f>
        <v/>
      </c>
      <c r="P104" s="231" t="str">
        <f>IF('Streptococcus pneumoniae'!D39&lt;&gt;"",'Streptococcus pneumoniae'!D39,"")</f>
        <v/>
      </c>
      <c r="Q104" s="231" t="str">
        <f>IF('Streptococcus pneumoniae'!E39&lt;&gt;"",'Streptococcus pneumoniae'!E39,"")</f>
        <v/>
      </c>
      <c r="R104" s="231" t="str">
        <f>IF('Streptococcus pneumoniae'!F39&lt;&gt;"",'Streptococcus pneumoniae'!F39,"")</f>
        <v/>
      </c>
    </row>
    <row r="105" spans="1:18" x14ac:dyDescent="0.2">
      <c r="A105" s="227" t="str">
        <f>IF(OR(C105&lt;&gt;"",N105&lt;&gt;"",O105&lt;&gt;"",P105&lt;&gt;"",Q105&lt;&gt;"",R105&lt;&gt;""),UPPER('Haemophilus influenzae'!$F$1),"")</f>
        <v/>
      </c>
      <c r="B105" s="228" t="str">
        <f>IF(OR(C105&lt;&gt;"",N105&lt;&gt;"",O105&lt;&gt;"",P105&lt;&gt;"",Q105&lt;&gt;"",R105&lt;&gt;""), 'Haemophilus influenzae'!$I$1,"")</f>
        <v/>
      </c>
      <c r="C105" s="229" t="str">
        <f>IF(OR(N105&lt;&gt;"",O105&lt;&gt;"",P105&lt;&gt;"",Q105&lt;&gt;"",R105&lt;&gt;""),'Streptococcus pneumoniae'!$Y$4,"")</f>
        <v/>
      </c>
      <c r="D105" s="230" t="str">
        <f t="shared" si="2"/>
        <v/>
      </c>
      <c r="E105" s="230" t="str">
        <f t="shared" si="3"/>
        <v/>
      </c>
      <c r="F105" s="231"/>
      <c r="G105" s="231" t="str">
        <f>IF('Streptococcus pneumoniae'!G40&lt;&gt;"",'Streptococcus pneumoniae'!G40,"")</f>
        <v/>
      </c>
      <c r="H105" s="231" t="str">
        <f>IF('Streptococcus pneumoniae'!H40&lt;&gt;"",UPPER('Streptococcus pneumoniae'!H40),"")</f>
        <v/>
      </c>
      <c r="I105" s="231" t="str">
        <f>IF('Streptococcus pneumoniae'!I40&lt;&gt;"",'Streptococcus pneumoniae'!I40,"")</f>
        <v/>
      </c>
      <c r="J105" s="231" t="str">
        <f>IF('Streptococcus pneumoniae'!J40&lt;&gt;"",'Streptococcus pneumoniae'!J40,"")</f>
        <v/>
      </c>
      <c r="K105" s="231" t="str">
        <f>IF('Streptococcus pneumoniae'!L40&lt;&gt;"",UPPER('Streptococcus pneumoniae'!L40),"")</f>
        <v/>
      </c>
      <c r="L105" s="228"/>
      <c r="M105" s="231"/>
      <c r="N105" s="231" t="str">
        <f>IF('Streptococcus pneumoniae'!B40&lt;&gt;"",'Streptococcus pneumoniae'!B40,"")</f>
        <v/>
      </c>
      <c r="O105" s="231" t="str">
        <f>IF('Streptococcus pneumoniae'!C40&lt;&gt;"",'Streptococcus pneumoniae'!C40,"")</f>
        <v/>
      </c>
      <c r="P105" s="231" t="str">
        <f>IF('Streptococcus pneumoniae'!D40&lt;&gt;"",'Streptococcus pneumoniae'!D40,"")</f>
        <v/>
      </c>
      <c r="Q105" s="231" t="str">
        <f>IF('Streptococcus pneumoniae'!E40&lt;&gt;"",'Streptococcus pneumoniae'!E40,"")</f>
        <v/>
      </c>
      <c r="R105" s="231" t="str">
        <f>IF('Streptococcus pneumoniae'!F40&lt;&gt;"",'Streptococcus pneumoniae'!F40,"")</f>
        <v/>
      </c>
    </row>
    <row r="106" spans="1:18" x14ac:dyDescent="0.2">
      <c r="A106" s="227" t="str">
        <f>IF(OR(C106&lt;&gt;"",N106&lt;&gt;"",O106&lt;&gt;"",P106&lt;&gt;"",Q106&lt;&gt;"",R106&lt;&gt;""),UPPER('Haemophilus influenzae'!$F$1),"")</f>
        <v/>
      </c>
      <c r="B106" s="228" t="str">
        <f>IF(OR(C106&lt;&gt;"",N106&lt;&gt;"",O106&lt;&gt;"",P106&lt;&gt;"",Q106&lt;&gt;"",R106&lt;&gt;""), 'Haemophilus influenzae'!$I$1,"")</f>
        <v/>
      </c>
      <c r="C106" s="229" t="str">
        <f>IF(OR(N106&lt;&gt;"",O106&lt;&gt;"",P106&lt;&gt;"",Q106&lt;&gt;"",R106&lt;&gt;""),'Streptococcus pneumoniae'!$Y$4,"")</f>
        <v/>
      </c>
      <c r="D106" s="230" t="str">
        <f t="shared" si="2"/>
        <v/>
      </c>
      <c r="E106" s="230" t="str">
        <f t="shared" si="3"/>
        <v/>
      </c>
      <c r="F106" s="231"/>
      <c r="G106" s="231" t="str">
        <f>IF('Streptococcus pneumoniae'!G41&lt;&gt;"",'Streptococcus pneumoniae'!G41,"")</f>
        <v/>
      </c>
      <c r="H106" s="231" t="str">
        <f>IF('Streptococcus pneumoniae'!H41&lt;&gt;"",UPPER('Streptococcus pneumoniae'!H41),"")</f>
        <v/>
      </c>
      <c r="I106" s="231" t="str">
        <f>IF('Streptococcus pneumoniae'!I41&lt;&gt;"",'Streptococcus pneumoniae'!I41,"")</f>
        <v/>
      </c>
      <c r="J106" s="231" t="str">
        <f>IF('Streptococcus pneumoniae'!J41&lt;&gt;"",'Streptococcus pneumoniae'!J41,"")</f>
        <v/>
      </c>
      <c r="K106" s="231" t="str">
        <f>IF('Streptococcus pneumoniae'!L41&lt;&gt;"",UPPER('Streptococcus pneumoniae'!L41),"")</f>
        <v/>
      </c>
      <c r="L106" s="228"/>
      <c r="M106" s="231"/>
      <c r="N106" s="231" t="str">
        <f>IF('Streptococcus pneumoniae'!B41&lt;&gt;"",'Streptococcus pneumoniae'!B41,"")</f>
        <v/>
      </c>
      <c r="O106" s="231" t="str">
        <f>IF('Streptococcus pneumoniae'!C41&lt;&gt;"",'Streptococcus pneumoniae'!C41,"")</f>
        <v/>
      </c>
      <c r="P106" s="231" t="str">
        <f>IF('Streptococcus pneumoniae'!D41&lt;&gt;"",'Streptococcus pneumoniae'!D41,"")</f>
        <v/>
      </c>
      <c r="Q106" s="231" t="str">
        <f>IF('Streptococcus pneumoniae'!E41&lt;&gt;"",'Streptococcus pneumoniae'!E41,"")</f>
        <v/>
      </c>
      <c r="R106" s="231" t="str">
        <f>IF('Streptococcus pneumoniae'!F41&lt;&gt;"",'Streptococcus pneumoniae'!F41,"")</f>
        <v/>
      </c>
    </row>
    <row r="107" spans="1:18" x14ac:dyDescent="0.2">
      <c r="A107" s="227" t="str">
        <f>IF(OR(C107&lt;&gt;"",N107&lt;&gt;"",O107&lt;&gt;"",P107&lt;&gt;"",Q107&lt;&gt;"",R107&lt;&gt;""),UPPER('Haemophilus influenzae'!$F$1),"")</f>
        <v/>
      </c>
      <c r="B107" s="228" t="str">
        <f>IF(OR(C107&lt;&gt;"",N107&lt;&gt;"",O107&lt;&gt;"",P107&lt;&gt;"",Q107&lt;&gt;"",R107&lt;&gt;""), 'Haemophilus influenzae'!$I$1,"")</f>
        <v/>
      </c>
      <c r="C107" s="229" t="str">
        <f>IF(OR(N107&lt;&gt;"",O107&lt;&gt;"",P107&lt;&gt;"",Q107&lt;&gt;"",R107&lt;&gt;""),'Streptococcus pneumoniae'!$Y$4,"")</f>
        <v/>
      </c>
      <c r="D107" s="230" t="str">
        <f t="shared" si="2"/>
        <v/>
      </c>
      <c r="E107" s="230" t="str">
        <f t="shared" si="3"/>
        <v/>
      </c>
      <c r="F107" s="231"/>
      <c r="G107" s="231" t="str">
        <f>IF('Streptococcus pneumoniae'!G42&lt;&gt;"",'Streptococcus pneumoniae'!G42,"")</f>
        <v/>
      </c>
      <c r="H107" s="231" t="str">
        <f>IF('Streptococcus pneumoniae'!H42&lt;&gt;"",UPPER('Streptococcus pneumoniae'!H42),"")</f>
        <v/>
      </c>
      <c r="I107" s="231" t="str">
        <f>IF('Streptococcus pneumoniae'!I42&lt;&gt;"",'Streptococcus pneumoniae'!I42,"")</f>
        <v/>
      </c>
      <c r="J107" s="231" t="str">
        <f>IF('Streptococcus pneumoniae'!J42&lt;&gt;"",'Streptococcus pneumoniae'!J42,"")</f>
        <v/>
      </c>
      <c r="K107" s="231" t="str">
        <f>IF('Streptococcus pneumoniae'!L42&lt;&gt;"",UPPER('Streptococcus pneumoniae'!L42),"")</f>
        <v/>
      </c>
      <c r="L107" s="228"/>
      <c r="M107" s="231"/>
      <c r="N107" s="231" t="str">
        <f>IF('Streptococcus pneumoniae'!B42&lt;&gt;"",'Streptococcus pneumoniae'!B42,"")</f>
        <v/>
      </c>
      <c r="O107" s="231" t="str">
        <f>IF('Streptococcus pneumoniae'!C42&lt;&gt;"",'Streptococcus pneumoniae'!C42,"")</f>
        <v/>
      </c>
      <c r="P107" s="231" t="str">
        <f>IF('Streptococcus pneumoniae'!D42&lt;&gt;"",'Streptococcus pneumoniae'!D42,"")</f>
        <v/>
      </c>
      <c r="Q107" s="231" t="str">
        <f>IF('Streptococcus pneumoniae'!E42&lt;&gt;"",'Streptococcus pneumoniae'!E42,"")</f>
        <v/>
      </c>
      <c r="R107" s="231" t="str">
        <f>IF('Streptococcus pneumoniae'!F42&lt;&gt;"",'Streptococcus pneumoniae'!F42,"")</f>
        <v/>
      </c>
    </row>
    <row r="108" spans="1:18" x14ac:dyDescent="0.2">
      <c r="A108" s="227" t="str">
        <f>IF(OR(C108&lt;&gt;"",N108&lt;&gt;"",O108&lt;&gt;"",P108&lt;&gt;"",Q108&lt;&gt;"",R108&lt;&gt;""),UPPER('Haemophilus influenzae'!$F$1),"")</f>
        <v/>
      </c>
      <c r="B108" s="228" t="str">
        <f>IF(OR(C108&lt;&gt;"",N108&lt;&gt;"",O108&lt;&gt;"",P108&lt;&gt;"",Q108&lt;&gt;"",R108&lt;&gt;""), 'Haemophilus influenzae'!$I$1,"")</f>
        <v/>
      </c>
      <c r="C108" s="229" t="str">
        <f>IF(OR(N108&lt;&gt;"",O108&lt;&gt;"",P108&lt;&gt;"",Q108&lt;&gt;"",R108&lt;&gt;""),'Streptococcus pneumoniae'!$Y$4,"")</f>
        <v/>
      </c>
      <c r="D108" s="230" t="str">
        <f t="shared" si="2"/>
        <v/>
      </c>
      <c r="E108" s="230" t="str">
        <f t="shared" si="3"/>
        <v/>
      </c>
      <c r="F108" s="231"/>
      <c r="G108" s="231" t="str">
        <f>IF('Streptococcus pneumoniae'!G43&lt;&gt;"",'Streptococcus pneumoniae'!G43,"")</f>
        <v/>
      </c>
      <c r="H108" s="231" t="str">
        <f>IF('Streptococcus pneumoniae'!H43&lt;&gt;"",UPPER('Streptococcus pneumoniae'!H43),"")</f>
        <v/>
      </c>
      <c r="I108" s="231" t="str">
        <f>IF('Streptococcus pneumoniae'!I43&lt;&gt;"",'Streptococcus pneumoniae'!I43,"")</f>
        <v/>
      </c>
      <c r="J108" s="231" t="str">
        <f>IF('Streptococcus pneumoniae'!J43&lt;&gt;"",'Streptococcus pneumoniae'!J43,"")</f>
        <v/>
      </c>
      <c r="K108" s="231" t="str">
        <f>IF('Streptococcus pneumoniae'!L43&lt;&gt;"",UPPER('Streptococcus pneumoniae'!L43),"")</f>
        <v/>
      </c>
      <c r="L108" s="228"/>
      <c r="M108" s="231"/>
      <c r="N108" s="231" t="str">
        <f>IF('Streptococcus pneumoniae'!B43&lt;&gt;"",'Streptococcus pneumoniae'!B43,"")</f>
        <v/>
      </c>
      <c r="O108" s="231" t="str">
        <f>IF('Streptococcus pneumoniae'!C43&lt;&gt;"",'Streptococcus pneumoniae'!C43,"")</f>
        <v/>
      </c>
      <c r="P108" s="231" t="str">
        <f>IF('Streptococcus pneumoniae'!D43&lt;&gt;"",'Streptococcus pneumoniae'!D43,"")</f>
        <v/>
      </c>
      <c r="Q108" s="231" t="str">
        <f>IF('Streptococcus pneumoniae'!E43&lt;&gt;"",'Streptococcus pneumoniae'!E43,"")</f>
        <v/>
      </c>
      <c r="R108" s="231" t="str">
        <f>IF('Streptococcus pneumoniae'!F43&lt;&gt;"",'Streptococcus pneumoniae'!F43,"")</f>
        <v/>
      </c>
    </row>
    <row r="109" spans="1:18" x14ac:dyDescent="0.2">
      <c r="A109" s="227" t="str">
        <f>IF(OR(C109&lt;&gt;"",N109&lt;&gt;"",O109&lt;&gt;"",P109&lt;&gt;"",Q109&lt;&gt;"",R109&lt;&gt;""),UPPER('Haemophilus influenzae'!$F$1),"")</f>
        <v/>
      </c>
      <c r="B109" s="228" t="str">
        <f>IF(OR(C109&lt;&gt;"",N109&lt;&gt;"",O109&lt;&gt;"",P109&lt;&gt;"",Q109&lt;&gt;"",R109&lt;&gt;""), 'Haemophilus influenzae'!$I$1,"")</f>
        <v/>
      </c>
      <c r="C109" s="229" t="str">
        <f>IF(OR(N109&lt;&gt;"",O109&lt;&gt;"",P109&lt;&gt;"",Q109&lt;&gt;"",R109&lt;&gt;""),'Streptococcus pneumoniae'!$Y$4,"")</f>
        <v/>
      </c>
      <c r="D109" s="230" t="str">
        <f t="shared" si="2"/>
        <v/>
      </c>
      <c r="E109" s="230" t="str">
        <f t="shared" si="3"/>
        <v/>
      </c>
      <c r="F109" s="231"/>
      <c r="G109" s="231" t="str">
        <f>IF('Streptococcus pneumoniae'!G44&lt;&gt;"",'Streptococcus pneumoniae'!G44,"")</f>
        <v/>
      </c>
      <c r="H109" s="231" t="str">
        <f>IF('Streptococcus pneumoniae'!H44&lt;&gt;"",UPPER('Streptococcus pneumoniae'!H44),"")</f>
        <v/>
      </c>
      <c r="I109" s="231" t="str">
        <f>IF('Streptococcus pneumoniae'!I44&lt;&gt;"",'Streptococcus pneumoniae'!I44,"")</f>
        <v/>
      </c>
      <c r="J109" s="231" t="str">
        <f>IF('Streptococcus pneumoniae'!J44&lt;&gt;"",'Streptococcus pneumoniae'!J44,"")</f>
        <v/>
      </c>
      <c r="K109" s="231" t="str">
        <f>IF('Streptococcus pneumoniae'!L44&lt;&gt;"",UPPER('Streptococcus pneumoniae'!L44),"")</f>
        <v/>
      </c>
      <c r="L109" s="228"/>
      <c r="M109" s="231"/>
      <c r="N109" s="231" t="str">
        <f>IF('Streptococcus pneumoniae'!B44&lt;&gt;"",'Streptococcus pneumoniae'!B44,"")</f>
        <v/>
      </c>
      <c r="O109" s="231" t="str">
        <f>IF('Streptococcus pneumoniae'!C44&lt;&gt;"",'Streptococcus pneumoniae'!C44,"")</f>
        <v/>
      </c>
      <c r="P109" s="231" t="str">
        <f>IF('Streptococcus pneumoniae'!D44&lt;&gt;"",'Streptococcus pneumoniae'!D44,"")</f>
        <v/>
      </c>
      <c r="Q109" s="231" t="str">
        <f>IF('Streptococcus pneumoniae'!E44&lt;&gt;"",'Streptococcus pneumoniae'!E44,"")</f>
        <v/>
      </c>
      <c r="R109" s="231" t="str">
        <f>IF('Streptococcus pneumoniae'!F44&lt;&gt;"",'Streptococcus pneumoniae'!F44,"")</f>
        <v/>
      </c>
    </row>
    <row r="110" spans="1:18" x14ac:dyDescent="0.2">
      <c r="A110" s="227" t="str">
        <f>IF(OR(C110&lt;&gt;"",N110&lt;&gt;"",O110&lt;&gt;"",P110&lt;&gt;"",Q110&lt;&gt;"",R110&lt;&gt;""),UPPER('Haemophilus influenzae'!$F$1),"")</f>
        <v/>
      </c>
      <c r="B110" s="228" t="str">
        <f>IF(OR(C110&lt;&gt;"",N110&lt;&gt;"",O110&lt;&gt;"",P110&lt;&gt;"",Q110&lt;&gt;"",R110&lt;&gt;""), 'Haemophilus influenzae'!$I$1,"")</f>
        <v/>
      </c>
      <c r="C110" s="229" t="str">
        <f>IF(OR(N110&lt;&gt;"",O110&lt;&gt;"",P110&lt;&gt;"",Q110&lt;&gt;"",R110&lt;&gt;""),'Streptococcus pneumoniae'!$Y$4,"")</f>
        <v/>
      </c>
      <c r="D110" s="230" t="str">
        <f t="shared" si="2"/>
        <v/>
      </c>
      <c r="E110" s="230" t="str">
        <f t="shared" si="3"/>
        <v/>
      </c>
      <c r="F110" s="231"/>
      <c r="G110" s="231" t="str">
        <f>IF('Streptococcus pneumoniae'!G45&lt;&gt;"",'Streptococcus pneumoniae'!G45,"")</f>
        <v/>
      </c>
      <c r="H110" s="231" t="str">
        <f>IF('Streptococcus pneumoniae'!H45&lt;&gt;"",UPPER('Streptococcus pneumoniae'!H45),"")</f>
        <v/>
      </c>
      <c r="I110" s="231" t="str">
        <f>IF('Streptococcus pneumoniae'!I45&lt;&gt;"",'Streptococcus pneumoniae'!I45,"")</f>
        <v/>
      </c>
      <c r="J110" s="231" t="str">
        <f>IF('Streptococcus pneumoniae'!J45&lt;&gt;"",'Streptococcus pneumoniae'!J45,"")</f>
        <v/>
      </c>
      <c r="K110" s="231" t="str">
        <f>IF('Streptococcus pneumoniae'!L45&lt;&gt;"",UPPER('Streptococcus pneumoniae'!L45),"")</f>
        <v/>
      </c>
      <c r="L110" s="228"/>
      <c r="M110" s="231"/>
      <c r="N110" s="231" t="str">
        <f>IF('Streptococcus pneumoniae'!B45&lt;&gt;"",'Streptococcus pneumoniae'!B45,"")</f>
        <v/>
      </c>
      <c r="O110" s="231" t="str">
        <f>IF('Streptococcus pneumoniae'!C45&lt;&gt;"",'Streptococcus pneumoniae'!C45,"")</f>
        <v/>
      </c>
      <c r="P110" s="231" t="str">
        <f>IF('Streptococcus pneumoniae'!D45&lt;&gt;"",'Streptococcus pneumoniae'!D45,"")</f>
        <v/>
      </c>
      <c r="Q110" s="231" t="str">
        <f>IF('Streptococcus pneumoniae'!E45&lt;&gt;"",'Streptococcus pneumoniae'!E45,"")</f>
        <v/>
      </c>
      <c r="R110" s="231" t="str">
        <f>IF('Streptococcus pneumoniae'!F45&lt;&gt;"",'Streptococcus pneumoniae'!F45,"")</f>
        <v/>
      </c>
    </row>
    <row r="111" spans="1:18" x14ac:dyDescent="0.2">
      <c r="A111" s="227" t="str">
        <f>IF(OR(C111&lt;&gt;"",N111&lt;&gt;"",O111&lt;&gt;"",P111&lt;&gt;"",Q111&lt;&gt;"",R111&lt;&gt;""),UPPER('Haemophilus influenzae'!$F$1),"")</f>
        <v/>
      </c>
      <c r="B111" s="228" t="str">
        <f>IF(OR(C111&lt;&gt;"",N111&lt;&gt;"",O111&lt;&gt;"",P111&lt;&gt;"",Q111&lt;&gt;"",R111&lt;&gt;""), 'Haemophilus influenzae'!$I$1,"")</f>
        <v/>
      </c>
      <c r="C111" s="229" t="str">
        <f>IF(OR(N111&lt;&gt;"",O111&lt;&gt;"",P111&lt;&gt;"",Q111&lt;&gt;"",R111&lt;&gt;""),'Streptococcus pneumoniae'!$Y$4,"")</f>
        <v/>
      </c>
      <c r="D111" s="230" t="str">
        <f t="shared" si="2"/>
        <v/>
      </c>
      <c r="E111" s="230" t="str">
        <f t="shared" si="3"/>
        <v/>
      </c>
      <c r="F111" s="231"/>
      <c r="G111" s="231" t="str">
        <f>IF('Streptococcus pneumoniae'!G46&lt;&gt;"",'Streptococcus pneumoniae'!G46,"")</f>
        <v/>
      </c>
      <c r="H111" s="231" t="str">
        <f>IF('Streptococcus pneumoniae'!H46&lt;&gt;"",UPPER('Streptococcus pneumoniae'!H46),"")</f>
        <v/>
      </c>
      <c r="I111" s="231" t="str">
        <f>IF('Streptococcus pneumoniae'!I46&lt;&gt;"",'Streptococcus pneumoniae'!I46,"")</f>
        <v/>
      </c>
      <c r="J111" s="231" t="str">
        <f>IF('Streptococcus pneumoniae'!J46&lt;&gt;"",'Streptococcus pneumoniae'!J46,"")</f>
        <v/>
      </c>
      <c r="K111" s="231" t="str">
        <f>IF('Streptococcus pneumoniae'!L46&lt;&gt;"",UPPER('Streptococcus pneumoniae'!L46),"")</f>
        <v/>
      </c>
      <c r="L111" s="228"/>
      <c r="M111" s="231"/>
      <c r="N111" s="231" t="str">
        <f>IF('Streptococcus pneumoniae'!B46&lt;&gt;"",'Streptococcus pneumoniae'!B46,"")</f>
        <v/>
      </c>
      <c r="O111" s="231" t="str">
        <f>IF('Streptococcus pneumoniae'!C46&lt;&gt;"",'Streptococcus pneumoniae'!C46,"")</f>
        <v/>
      </c>
      <c r="P111" s="231" t="str">
        <f>IF('Streptococcus pneumoniae'!D46&lt;&gt;"",'Streptococcus pneumoniae'!D46,"")</f>
        <v/>
      </c>
      <c r="Q111" s="231" t="str">
        <f>IF('Streptococcus pneumoniae'!E46&lt;&gt;"",'Streptococcus pneumoniae'!E46,"")</f>
        <v/>
      </c>
      <c r="R111" s="231" t="str">
        <f>IF('Streptococcus pneumoniae'!F46&lt;&gt;"",'Streptococcus pneumoniae'!F46,"")</f>
        <v/>
      </c>
    </row>
    <row r="112" spans="1:18" x14ac:dyDescent="0.2">
      <c r="A112" s="227" t="str">
        <f>IF(OR(C112&lt;&gt;"",N112&lt;&gt;"",O112&lt;&gt;"",P112&lt;&gt;"",Q112&lt;&gt;"",R112&lt;&gt;""),UPPER('Haemophilus influenzae'!$F$1),"")</f>
        <v/>
      </c>
      <c r="B112" s="228" t="str">
        <f>IF(OR(C112&lt;&gt;"",N112&lt;&gt;"",O112&lt;&gt;"",P112&lt;&gt;"",Q112&lt;&gt;"",R112&lt;&gt;""), 'Haemophilus influenzae'!$I$1,"")</f>
        <v/>
      </c>
      <c r="C112" s="229" t="str">
        <f>IF(OR(N112&lt;&gt;"",O112&lt;&gt;"",P112&lt;&gt;"",Q112&lt;&gt;"",R112&lt;&gt;""),'Streptococcus pneumoniae'!$Y$4,"")</f>
        <v/>
      </c>
      <c r="D112" s="230" t="str">
        <f t="shared" si="2"/>
        <v/>
      </c>
      <c r="E112" s="230" t="str">
        <f t="shared" si="3"/>
        <v/>
      </c>
      <c r="F112" s="231"/>
      <c r="G112" s="231" t="str">
        <f>IF('Streptococcus pneumoniae'!G47&lt;&gt;"",'Streptococcus pneumoniae'!G47,"")</f>
        <v/>
      </c>
      <c r="H112" s="231" t="str">
        <f>IF('Streptococcus pneumoniae'!H47&lt;&gt;"",UPPER('Streptococcus pneumoniae'!H47),"")</f>
        <v/>
      </c>
      <c r="I112" s="231" t="str">
        <f>IF('Streptococcus pneumoniae'!I47&lt;&gt;"",'Streptococcus pneumoniae'!I47,"")</f>
        <v/>
      </c>
      <c r="J112" s="231" t="str">
        <f>IF('Streptococcus pneumoniae'!J47&lt;&gt;"",'Streptococcus pneumoniae'!J47,"")</f>
        <v/>
      </c>
      <c r="K112" s="231" t="str">
        <f>IF('Streptococcus pneumoniae'!L47&lt;&gt;"",UPPER('Streptococcus pneumoniae'!L47),"")</f>
        <v/>
      </c>
      <c r="L112" s="228"/>
      <c r="M112" s="231"/>
      <c r="N112" s="231" t="str">
        <f>IF('Streptococcus pneumoniae'!B47&lt;&gt;"",'Streptococcus pneumoniae'!B47,"")</f>
        <v/>
      </c>
      <c r="O112" s="231" t="str">
        <f>IF('Streptococcus pneumoniae'!C47&lt;&gt;"",'Streptococcus pneumoniae'!C47,"")</f>
        <v/>
      </c>
      <c r="P112" s="231" t="str">
        <f>IF('Streptococcus pneumoniae'!D47&lt;&gt;"",'Streptococcus pneumoniae'!D47,"")</f>
        <v/>
      </c>
      <c r="Q112" s="231" t="str">
        <f>IF('Streptococcus pneumoniae'!E47&lt;&gt;"",'Streptococcus pneumoniae'!E47,"")</f>
        <v/>
      </c>
      <c r="R112" s="231" t="str">
        <f>IF('Streptococcus pneumoniae'!F47&lt;&gt;"",'Streptococcus pneumoniae'!F47,"")</f>
        <v/>
      </c>
    </row>
    <row r="113" spans="1:18" x14ac:dyDescent="0.2">
      <c r="A113" s="227" t="str">
        <f>IF(OR(C113&lt;&gt;"",N113&lt;&gt;"",O113&lt;&gt;"",P113&lt;&gt;"",Q113&lt;&gt;"",R113&lt;&gt;""),UPPER('Haemophilus influenzae'!$F$1),"")</f>
        <v/>
      </c>
      <c r="B113" s="228" t="str">
        <f>IF(OR(C113&lt;&gt;"",N113&lt;&gt;"",O113&lt;&gt;"",P113&lt;&gt;"",Q113&lt;&gt;"",R113&lt;&gt;""), 'Haemophilus influenzae'!$I$1,"")</f>
        <v/>
      </c>
      <c r="C113" s="229" t="str">
        <f>IF(OR(N113&lt;&gt;"",O113&lt;&gt;"",P113&lt;&gt;"",Q113&lt;&gt;"",R113&lt;&gt;""),'Streptococcus pneumoniae'!$Y$4,"")</f>
        <v/>
      </c>
      <c r="D113" s="230" t="str">
        <f t="shared" si="2"/>
        <v/>
      </c>
      <c r="E113" s="230" t="str">
        <f t="shared" si="3"/>
        <v/>
      </c>
      <c r="F113" s="231"/>
      <c r="G113" s="231" t="str">
        <f>IF('Streptococcus pneumoniae'!G48&lt;&gt;"",'Streptococcus pneumoniae'!G48,"")</f>
        <v/>
      </c>
      <c r="H113" s="231" t="str">
        <f>IF('Streptococcus pneumoniae'!H48&lt;&gt;"",UPPER('Streptococcus pneumoniae'!H48),"")</f>
        <v/>
      </c>
      <c r="I113" s="231" t="str">
        <f>IF('Streptococcus pneumoniae'!I48&lt;&gt;"",'Streptococcus pneumoniae'!I48,"")</f>
        <v/>
      </c>
      <c r="J113" s="231" t="str">
        <f>IF('Streptococcus pneumoniae'!J48&lt;&gt;"",'Streptococcus pneumoniae'!J48,"")</f>
        <v/>
      </c>
      <c r="K113" s="231" t="str">
        <f>IF('Streptococcus pneumoniae'!L48&lt;&gt;"",UPPER('Streptococcus pneumoniae'!L48),"")</f>
        <v/>
      </c>
      <c r="L113" s="228"/>
      <c r="M113" s="231"/>
      <c r="N113" s="231" t="str">
        <f>IF('Streptococcus pneumoniae'!B48&lt;&gt;"",'Streptococcus pneumoniae'!B48,"")</f>
        <v/>
      </c>
      <c r="O113" s="231" t="str">
        <f>IF('Streptococcus pneumoniae'!C48&lt;&gt;"",'Streptococcus pneumoniae'!C48,"")</f>
        <v/>
      </c>
      <c r="P113" s="231" t="str">
        <f>IF('Streptococcus pneumoniae'!D48&lt;&gt;"",'Streptococcus pneumoniae'!D48,"")</f>
        <v/>
      </c>
      <c r="Q113" s="231" t="str">
        <f>IF('Streptococcus pneumoniae'!E48&lt;&gt;"",'Streptococcus pneumoniae'!E48,"")</f>
        <v/>
      </c>
      <c r="R113" s="231" t="str">
        <f>IF('Streptococcus pneumoniae'!F48&lt;&gt;"",'Streptococcus pneumoniae'!F48,"")</f>
        <v/>
      </c>
    </row>
    <row r="114" spans="1:18" x14ac:dyDescent="0.2">
      <c r="A114" s="227" t="str">
        <f>IF(OR(C114&lt;&gt;"",N114&lt;&gt;"",O114&lt;&gt;"",P114&lt;&gt;"",Q114&lt;&gt;"",R114&lt;&gt;""),UPPER('Haemophilus influenzae'!$F$1),"")</f>
        <v/>
      </c>
      <c r="B114" s="228" t="str">
        <f>IF(OR(C114&lt;&gt;"",N114&lt;&gt;"",O114&lt;&gt;"",P114&lt;&gt;"",Q114&lt;&gt;"",R114&lt;&gt;""), 'Haemophilus influenzae'!$I$1,"")</f>
        <v/>
      </c>
      <c r="C114" s="229" t="str">
        <f>IF(OR(N114&lt;&gt;"",O114&lt;&gt;"",P114&lt;&gt;"",Q114&lt;&gt;"",R114&lt;&gt;""),'Streptococcus pneumoniae'!$Y$4,"")</f>
        <v/>
      </c>
      <c r="D114" s="230" t="str">
        <f t="shared" si="2"/>
        <v/>
      </c>
      <c r="E114" s="230" t="str">
        <f t="shared" si="3"/>
        <v/>
      </c>
      <c r="F114" s="231"/>
      <c r="G114" s="231" t="str">
        <f>IF('Streptococcus pneumoniae'!G49&lt;&gt;"",'Streptococcus pneumoniae'!G49,"")</f>
        <v/>
      </c>
      <c r="H114" s="231" t="str">
        <f>IF('Streptococcus pneumoniae'!H49&lt;&gt;"",UPPER('Streptococcus pneumoniae'!H49),"")</f>
        <v/>
      </c>
      <c r="I114" s="231" t="str">
        <f>IF('Streptococcus pneumoniae'!I49&lt;&gt;"",'Streptococcus pneumoniae'!I49,"")</f>
        <v/>
      </c>
      <c r="J114" s="231" t="str">
        <f>IF('Streptococcus pneumoniae'!J49&lt;&gt;"",'Streptococcus pneumoniae'!J49,"")</f>
        <v/>
      </c>
      <c r="K114" s="231" t="str">
        <f>IF('Streptococcus pneumoniae'!L49&lt;&gt;"",UPPER('Streptococcus pneumoniae'!L49),"")</f>
        <v/>
      </c>
      <c r="L114" s="228"/>
      <c r="M114" s="231"/>
      <c r="N114" s="231" t="str">
        <f>IF('Streptococcus pneumoniae'!B49&lt;&gt;"",'Streptococcus pneumoniae'!B49,"")</f>
        <v/>
      </c>
      <c r="O114" s="231" t="str">
        <f>IF('Streptococcus pneumoniae'!C49&lt;&gt;"",'Streptococcus pneumoniae'!C49,"")</f>
        <v/>
      </c>
      <c r="P114" s="231" t="str">
        <f>IF('Streptococcus pneumoniae'!D49&lt;&gt;"",'Streptococcus pneumoniae'!D49,"")</f>
        <v/>
      </c>
      <c r="Q114" s="231" t="str">
        <f>IF('Streptococcus pneumoniae'!E49&lt;&gt;"",'Streptococcus pneumoniae'!E49,"")</f>
        <v/>
      </c>
      <c r="R114" s="231" t="str">
        <f>IF('Streptococcus pneumoniae'!F49&lt;&gt;"",'Streptococcus pneumoniae'!F49,"")</f>
        <v/>
      </c>
    </row>
    <row r="115" spans="1:18" x14ac:dyDescent="0.2">
      <c r="A115" s="227" t="str">
        <f>IF(OR(C115&lt;&gt;"",N115&lt;&gt;"",O115&lt;&gt;"",P115&lt;&gt;"",Q115&lt;&gt;"",R115&lt;&gt;""),UPPER('Haemophilus influenzae'!$F$1),"")</f>
        <v/>
      </c>
      <c r="B115" s="228" t="str">
        <f>IF(OR(C115&lt;&gt;"",N115&lt;&gt;"",O115&lt;&gt;"",P115&lt;&gt;"",Q115&lt;&gt;"",R115&lt;&gt;""), 'Haemophilus influenzae'!$I$1,"")</f>
        <v/>
      </c>
      <c r="C115" s="229" t="str">
        <f>IF(OR(N115&lt;&gt;"",O115&lt;&gt;"",P115&lt;&gt;"",Q115&lt;&gt;"",R115&lt;&gt;""),'Streptococcus pneumoniae'!$Y$4,"")</f>
        <v/>
      </c>
      <c r="D115" s="230" t="str">
        <f t="shared" si="2"/>
        <v/>
      </c>
      <c r="E115" s="230" t="str">
        <f t="shared" si="3"/>
        <v/>
      </c>
      <c r="F115" s="231"/>
      <c r="G115" s="231" t="str">
        <f>IF('Streptococcus pneumoniae'!G50&lt;&gt;"",'Streptococcus pneumoniae'!G50,"")</f>
        <v/>
      </c>
      <c r="H115" s="231" t="str">
        <f>IF('Streptococcus pneumoniae'!H50&lt;&gt;"",UPPER('Streptococcus pneumoniae'!H50),"")</f>
        <v/>
      </c>
      <c r="I115" s="231" t="str">
        <f>IF('Streptococcus pneumoniae'!I50&lt;&gt;"",'Streptococcus pneumoniae'!I50,"")</f>
        <v/>
      </c>
      <c r="J115" s="231" t="str">
        <f>IF('Streptococcus pneumoniae'!J50&lt;&gt;"",'Streptococcus pneumoniae'!J50,"")</f>
        <v/>
      </c>
      <c r="K115" s="231" t="str">
        <f>IF('Streptococcus pneumoniae'!L50&lt;&gt;"",UPPER('Streptococcus pneumoniae'!L50),"")</f>
        <v/>
      </c>
      <c r="L115" s="228"/>
      <c r="M115" s="231"/>
      <c r="N115" s="231" t="str">
        <f>IF('Streptococcus pneumoniae'!B50&lt;&gt;"",'Streptococcus pneumoniae'!B50,"")</f>
        <v/>
      </c>
      <c r="O115" s="231" t="str">
        <f>IF('Streptococcus pneumoniae'!C50&lt;&gt;"",'Streptococcus pneumoniae'!C50,"")</f>
        <v/>
      </c>
      <c r="P115" s="231" t="str">
        <f>IF('Streptococcus pneumoniae'!D50&lt;&gt;"",'Streptococcus pneumoniae'!D50,"")</f>
        <v/>
      </c>
      <c r="Q115" s="231" t="str">
        <f>IF('Streptococcus pneumoniae'!E50&lt;&gt;"",'Streptococcus pneumoniae'!E50,"")</f>
        <v/>
      </c>
      <c r="R115" s="231" t="str">
        <f>IF('Streptococcus pneumoniae'!F50&lt;&gt;"",'Streptococcus pneumoniae'!F50,"")</f>
        <v/>
      </c>
    </row>
    <row r="116" spans="1:18" x14ac:dyDescent="0.2">
      <c r="A116" s="227" t="str">
        <f>IF(OR(C116&lt;&gt;"",N116&lt;&gt;"",O116&lt;&gt;"",P116&lt;&gt;"",Q116&lt;&gt;"",R116&lt;&gt;""),UPPER('Haemophilus influenzae'!$F$1),"")</f>
        <v/>
      </c>
      <c r="B116" s="228" t="str">
        <f>IF(OR(C116&lt;&gt;"",N116&lt;&gt;"",O116&lt;&gt;"",P116&lt;&gt;"",Q116&lt;&gt;"",R116&lt;&gt;""), 'Haemophilus influenzae'!$I$1,"")</f>
        <v/>
      </c>
      <c r="C116" s="229" t="str">
        <f>IF(OR(N116&lt;&gt;"",O116&lt;&gt;"",P116&lt;&gt;"",Q116&lt;&gt;"",R116&lt;&gt;""),'Streptococcus pneumoniae'!$Y$4,"")</f>
        <v/>
      </c>
      <c r="D116" s="230" t="str">
        <f t="shared" si="2"/>
        <v/>
      </c>
      <c r="E116" s="230" t="str">
        <f t="shared" si="3"/>
        <v/>
      </c>
      <c r="F116" s="231"/>
      <c r="G116" s="231" t="str">
        <f>IF('Streptococcus pneumoniae'!G51&lt;&gt;"",'Streptococcus pneumoniae'!G51,"")</f>
        <v/>
      </c>
      <c r="H116" s="231" t="str">
        <f>IF('Streptococcus pneumoniae'!H51&lt;&gt;"",UPPER('Streptococcus pneumoniae'!H51),"")</f>
        <v/>
      </c>
      <c r="I116" s="231" t="str">
        <f>IF('Streptococcus pneumoniae'!I51&lt;&gt;"",'Streptococcus pneumoniae'!I51,"")</f>
        <v/>
      </c>
      <c r="J116" s="231" t="str">
        <f>IF('Streptococcus pneumoniae'!J51&lt;&gt;"",'Streptococcus pneumoniae'!J51,"")</f>
        <v/>
      </c>
      <c r="K116" s="231" t="str">
        <f>IF('Streptococcus pneumoniae'!L51&lt;&gt;"",UPPER('Streptococcus pneumoniae'!L51),"")</f>
        <v/>
      </c>
      <c r="L116" s="228"/>
      <c r="M116" s="231"/>
      <c r="N116" s="231" t="str">
        <f>IF('Streptococcus pneumoniae'!B51&lt;&gt;"",'Streptococcus pneumoniae'!B51,"")</f>
        <v/>
      </c>
      <c r="O116" s="231" t="str">
        <f>IF('Streptococcus pneumoniae'!C51&lt;&gt;"",'Streptococcus pneumoniae'!C51,"")</f>
        <v/>
      </c>
      <c r="P116" s="231" t="str">
        <f>IF('Streptococcus pneumoniae'!D51&lt;&gt;"",'Streptococcus pneumoniae'!D51,"")</f>
        <v/>
      </c>
      <c r="Q116" s="231" t="str">
        <f>IF('Streptococcus pneumoniae'!E51&lt;&gt;"",'Streptococcus pneumoniae'!E51,"")</f>
        <v/>
      </c>
      <c r="R116" s="231" t="str">
        <f>IF('Streptococcus pneumoniae'!F51&lt;&gt;"",'Streptococcus pneumoniae'!F51,"")</f>
        <v/>
      </c>
    </row>
    <row r="117" spans="1:18" x14ac:dyDescent="0.2">
      <c r="A117" s="227" t="str">
        <f>IF(OR(C117&lt;&gt;"",N117&lt;&gt;"",O117&lt;&gt;"",P117&lt;&gt;"",Q117&lt;&gt;"",R117&lt;&gt;""),UPPER('Haemophilus influenzae'!$F$1),"")</f>
        <v/>
      </c>
      <c r="B117" s="228" t="str">
        <f>IF(OR(C117&lt;&gt;"",N117&lt;&gt;"",O117&lt;&gt;"",P117&lt;&gt;"",Q117&lt;&gt;"",R117&lt;&gt;""), 'Haemophilus influenzae'!$I$1,"")</f>
        <v/>
      </c>
      <c r="C117" s="229" t="str">
        <f>IF(OR(N117&lt;&gt;"",O117&lt;&gt;"",P117&lt;&gt;"",Q117&lt;&gt;"",R117&lt;&gt;""),'Streptococcus pneumoniae'!$Y$4,"")</f>
        <v/>
      </c>
      <c r="D117" s="230" t="str">
        <f t="shared" si="2"/>
        <v/>
      </c>
      <c r="E117" s="230" t="str">
        <f t="shared" si="3"/>
        <v/>
      </c>
      <c r="F117" s="231"/>
      <c r="G117" s="231" t="str">
        <f>IF('Streptococcus pneumoniae'!G52&lt;&gt;"",'Streptococcus pneumoniae'!G52,"")</f>
        <v/>
      </c>
      <c r="H117" s="231" t="str">
        <f>IF('Streptococcus pneumoniae'!H52&lt;&gt;"",UPPER('Streptococcus pneumoniae'!H52),"")</f>
        <v/>
      </c>
      <c r="I117" s="231" t="str">
        <f>IF('Streptococcus pneumoniae'!I52&lt;&gt;"",'Streptococcus pneumoniae'!I52,"")</f>
        <v/>
      </c>
      <c r="J117" s="231" t="str">
        <f>IF('Streptococcus pneumoniae'!J52&lt;&gt;"",'Streptococcus pneumoniae'!J52,"")</f>
        <v/>
      </c>
      <c r="K117" s="231" t="str">
        <f>IF('Streptococcus pneumoniae'!L52&lt;&gt;"",UPPER('Streptococcus pneumoniae'!L52),"")</f>
        <v/>
      </c>
      <c r="L117" s="228"/>
      <c r="M117" s="231"/>
      <c r="N117" s="231" t="str">
        <f>IF('Streptococcus pneumoniae'!B52&lt;&gt;"",'Streptococcus pneumoniae'!B52,"")</f>
        <v/>
      </c>
      <c r="O117" s="231" t="str">
        <f>IF('Streptococcus pneumoniae'!C52&lt;&gt;"",'Streptococcus pneumoniae'!C52,"")</f>
        <v/>
      </c>
      <c r="P117" s="231" t="str">
        <f>IF('Streptococcus pneumoniae'!D52&lt;&gt;"",'Streptococcus pneumoniae'!D52,"")</f>
        <v/>
      </c>
      <c r="Q117" s="231" t="str">
        <f>IF('Streptococcus pneumoniae'!E52&lt;&gt;"",'Streptococcus pneumoniae'!E52,"")</f>
        <v/>
      </c>
      <c r="R117" s="231" t="str">
        <f>IF('Streptococcus pneumoniae'!F52&lt;&gt;"",'Streptococcus pneumoniae'!F52,"")</f>
        <v/>
      </c>
    </row>
    <row r="118" spans="1:18" x14ac:dyDescent="0.2">
      <c r="A118" s="227" t="str">
        <f>IF(OR(C118&lt;&gt;"",N118&lt;&gt;"",O118&lt;&gt;"",P118&lt;&gt;"",Q118&lt;&gt;"",R118&lt;&gt;""),UPPER('Haemophilus influenzae'!$F$1),"")</f>
        <v/>
      </c>
      <c r="B118" s="228" t="str">
        <f>IF(OR(C118&lt;&gt;"",N118&lt;&gt;"",O118&lt;&gt;"",P118&lt;&gt;"",Q118&lt;&gt;"",R118&lt;&gt;""), 'Haemophilus influenzae'!$I$1,"")</f>
        <v/>
      </c>
      <c r="C118" s="229" t="str">
        <f>IF(OR(N118&lt;&gt;"",O118&lt;&gt;"",P118&lt;&gt;"",Q118&lt;&gt;"",R118&lt;&gt;""),'Streptococcus pneumoniae'!$Y$4,"")</f>
        <v/>
      </c>
      <c r="D118" s="230" t="str">
        <f t="shared" si="2"/>
        <v/>
      </c>
      <c r="E118" s="230" t="str">
        <f t="shared" si="3"/>
        <v/>
      </c>
      <c r="F118" s="231"/>
      <c r="G118" s="231" t="str">
        <f>IF('Streptococcus pneumoniae'!G53&lt;&gt;"",'Streptococcus pneumoniae'!G53,"")</f>
        <v/>
      </c>
      <c r="H118" s="231" t="str">
        <f>IF('Streptococcus pneumoniae'!H53&lt;&gt;"",UPPER('Streptococcus pneumoniae'!H53),"")</f>
        <v/>
      </c>
      <c r="I118" s="231" t="str">
        <f>IF('Streptococcus pneumoniae'!I53&lt;&gt;"",'Streptococcus pneumoniae'!I53,"")</f>
        <v/>
      </c>
      <c r="J118" s="231" t="str">
        <f>IF('Streptococcus pneumoniae'!J53&lt;&gt;"",'Streptococcus pneumoniae'!J53,"")</f>
        <v/>
      </c>
      <c r="K118" s="231" t="str">
        <f>IF('Streptococcus pneumoniae'!L53&lt;&gt;"",UPPER('Streptococcus pneumoniae'!L53),"")</f>
        <v/>
      </c>
      <c r="L118" s="228"/>
      <c r="M118" s="231"/>
      <c r="N118" s="231" t="str">
        <f>IF('Streptococcus pneumoniae'!B53&lt;&gt;"",'Streptococcus pneumoniae'!B53,"")</f>
        <v/>
      </c>
      <c r="O118" s="231" t="str">
        <f>IF('Streptococcus pneumoniae'!C53&lt;&gt;"",'Streptococcus pneumoniae'!C53,"")</f>
        <v/>
      </c>
      <c r="P118" s="231" t="str">
        <f>IF('Streptococcus pneumoniae'!D53&lt;&gt;"",'Streptococcus pneumoniae'!D53,"")</f>
        <v/>
      </c>
      <c r="Q118" s="231" t="str">
        <f>IF('Streptococcus pneumoniae'!E53&lt;&gt;"",'Streptococcus pneumoniae'!E53,"")</f>
        <v/>
      </c>
      <c r="R118" s="231" t="str">
        <f>IF('Streptococcus pneumoniae'!F53&lt;&gt;"",'Streptococcus pneumoniae'!F53,"")</f>
        <v/>
      </c>
    </row>
    <row r="119" spans="1:18" x14ac:dyDescent="0.2">
      <c r="A119" s="227" t="str">
        <f>IF(OR(C119&lt;&gt;"",N119&lt;&gt;"",O119&lt;&gt;"",P119&lt;&gt;"",Q119&lt;&gt;"",R119&lt;&gt;""),UPPER('Haemophilus influenzae'!$F$1),"")</f>
        <v/>
      </c>
      <c r="B119" s="228" t="str">
        <f>IF(OR(C119&lt;&gt;"",N119&lt;&gt;"",O119&lt;&gt;"",P119&lt;&gt;"",Q119&lt;&gt;"",R119&lt;&gt;""), 'Haemophilus influenzae'!$I$1,"")</f>
        <v/>
      </c>
      <c r="C119" s="229" t="str">
        <f>IF(OR(N119&lt;&gt;"",O119&lt;&gt;"",P119&lt;&gt;"",Q119&lt;&gt;"",R119&lt;&gt;""),'Streptococcus pneumoniae'!$Y$4,"")</f>
        <v/>
      </c>
      <c r="D119" s="230" t="str">
        <f t="shared" si="2"/>
        <v/>
      </c>
      <c r="E119" s="230" t="str">
        <f t="shared" si="3"/>
        <v/>
      </c>
      <c r="F119" s="231"/>
      <c r="G119" s="231" t="str">
        <f>IF('Streptococcus pneumoniae'!G54&lt;&gt;"",'Streptococcus pneumoniae'!G54,"")</f>
        <v/>
      </c>
      <c r="H119" s="231" t="str">
        <f>IF('Streptococcus pneumoniae'!H54&lt;&gt;"",UPPER('Streptococcus pneumoniae'!H54),"")</f>
        <v/>
      </c>
      <c r="I119" s="231" t="str">
        <f>IF('Streptococcus pneumoniae'!I54&lt;&gt;"",'Streptococcus pneumoniae'!I54,"")</f>
        <v/>
      </c>
      <c r="J119" s="231" t="str">
        <f>IF('Streptococcus pneumoniae'!J54&lt;&gt;"",'Streptococcus pneumoniae'!J54,"")</f>
        <v/>
      </c>
      <c r="K119" s="231" t="str">
        <f>IF('Streptococcus pneumoniae'!L54&lt;&gt;"",UPPER('Streptococcus pneumoniae'!L54),"")</f>
        <v/>
      </c>
      <c r="L119" s="228"/>
      <c r="M119" s="231"/>
      <c r="N119" s="231" t="str">
        <f>IF('Streptococcus pneumoniae'!B54&lt;&gt;"",'Streptococcus pneumoniae'!B54,"")</f>
        <v/>
      </c>
      <c r="O119" s="231" t="str">
        <f>IF('Streptococcus pneumoniae'!C54&lt;&gt;"",'Streptococcus pneumoniae'!C54,"")</f>
        <v/>
      </c>
      <c r="P119" s="231" t="str">
        <f>IF('Streptococcus pneumoniae'!D54&lt;&gt;"",'Streptococcus pneumoniae'!D54,"")</f>
        <v/>
      </c>
      <c r="Q119" s="231" t="str">
        <f>IF('Streptococcus pneumoniae'!E54&lt;&gt;"",'Streptococcus pneumoniae'!E54,"")</f>
        <v/>
      </c>
      <c r="R119" s="231" t="str">
        <f>IF('Streptococcus pneumoniae'!F54&lt;&gt;"",'Streptococcus pneumoniae'!F54,"")</f>
        <v/>
      </c>
    </row>
    <row r="120" spans="1:18" x14ac:dyDescent="0.2">
      <c r="A120" s="227" t="str">
        <f>IF(OR(C120&lt;&gt;"",N120&lt;&gt;"",O120&lt;&gt;"",P120&lt;&gt;"",Q120&lt;&gt;"",R120&lt;&gt;""),UPPER('Haemophilus influenzae'!$F$1),"")</f>
        <v/>
      </c>
      <c r="B120" s="228" t="str">
        <f>IF(OR(C120&lt;&gt;"",N120&lt;&gt;"",O120&lt;&gt;"",P120&lt;&gt;"",Q120&lt;&gt;"",R120&lt;&gt;""), 'Haemophilus influenzae'!$I$1,"")</f>
        <v/>
      </c>
      <c r="C120" s="229" t="str">
        <f>IF(OR(N120&lt;&gt;"",O120&lt;&gt;"",P120&lt;&gt;"",Q120&lt;&gt;"",R120&lt;&gt;""),'Streptococcus pneumoniae'!$Y$4,"")</f>
        <v/>
      </c>
      <c r="D120" s="230" t="str">
        <f t="shared" si="2"/>
        <v/>
      </c>
      <c r="E120" s="230" t="str">
        <f t="shared" si="3"/>
        <v/>
      </c>
      <c r="F120" s="231"/>
      <c r="G120" s="231" t="str">
        <f>IF('Streptococcus pneumoniae'!G55&lt;&gt;"",'Streptococcus pneumoniae'!G55,"")</f>
        <v/>
      </c>
      <c r="H120" s="231" t="str">
        <f>IF('Streptococcus pneumoniae'!H55&lt;&gt;"",UPPER('Streptococcus pneumoniae'!H55),"")</f>
        <v/>
      </c>
      <c r="I120" s="231" t="str">
        <f>IF('Streptococcus pneumoniae'!I55&lt;&gt;"",'Streptococcus pneumoniae'!I55,"")</f>
        <v/>
      </c>
      <c r="J120" s="231" t="str">
        <f>IF('Streptococcus pneumoniae'!J55&lt;&gt;"",'Streptococcus pneumoniae'!J55,"")</f>
        <v/>
      </c>
      <c r="K120" s="231" t="str">
        <f>IF('Streptococcus pneumoniae'!L55&lt;&gt;"",UPPER('Streptococcus pneumoniae'!L55),"")</f>
        <v/>
      </c>
      <c r="L120" s="228"/>
      <c r="M120" s="231"/>
      <c r="N120" s="231" t="str">
        <f>IF('Streptococcus pneumoniae'!B55&lt;&gt;"",'Streptococcus pneumoniae'!B55,"")</f>
        <v/>
      </c>
      <c r="O120" s="231" t="str">
        <f>IF('Streptococcus pneumoniae'!C55&lt;&gt;"",'Streptococcus pneumoniae'!C55,"")</f>
        <v/>
      </c>
      <c r="P120" s="231" t="str">
        <f>IF('Streptococcus pneumoniae'!D55&lt;&gt;"",'Streptococcus pneumoniae'!D55,"")</f>
        <v/>
      </c>
      <c r="Q120" s="231" t="str">
        <f>IF('Streptococcus pneumoniae'!E55&lt;&gt;"",'Streptococcus pneumoniae'!E55,"")</f>
        <v/>
      </c>
      <c r="R120" s="231" t="str">
        <f>IF('Streptococcus pneumoniae'!F55&lt;&gt;"",'Streptococcus pneumoniae'!F55,"")</f>
        <v/>
      </c>
    </row>
    <row r="121" spans="1:18" x14ac:dyDescent="0.2">
      <c r="A121" s="227" t="str">
        <f>IF(OR(C121&lt;&gt;"",N121&lt;&gt;"",O121&lt;&gt;"",P121&lt;&gt;"",Q121&lt;&gt;"",R121&lt;&gt;""),UPPER('Haemophilus influenzae'!$F$1),"")</f>
        <v/>
      </c>
      <c r="B121" s="228" t="str">
        <f>IF(OR(C121&lt;&gt;"",N121&lt;&gt;"",O121&lt;&gt;"",P121&lt;&gt;"",Q121&lt;&gt;"",R121&lt;&gt;""), 'Haemophilus influenzae'!$I$1,"")</f>
        <v/>
      </c>
      <c r="C121" s="229" t="str">
        <f>IF(OR(N121&lt;&gt;"",O121&lt;&gt;"",P121&lt;&gt;"",Q121&lt;&gt;"",R121&lt;&gt;""),'Streptococcus pneumoniae'!$Y$4,"")</f>
        <v/>
      </c>
      <c r="D121" s="230" t="str">
        <f t="shared" si="2"/>
        <v/>
      </c>
      <c r="E121" s="230" t="str">
        <f t="shared" si="3"/>
        <v/>
      </c>
      <c r="F121" s="231"/>
      <c r="G121" s="231" t="str">
        <f>IF('Streptococcus pneumoniae'!G56&lt;&gt;"",'Streptococcus pneumoniae'!G56,"")</f>
        <v/>
      </c>
      <c r="H121" s="231" t="str">
        <f>IF('Streptococcus pneumoniae'!H56&lt;&gt;"",UPPER('Streptococcus pneumoniae'!H56),"")</f>
        <v/>
      </c>
      <c r="I121" s="231" t="str">
        <f>IF('Streptococcus pneumoniae'!I56&lt;&gt;"",'Streptococcus pneumoniae'!I56,"")</f>
        <v/>
      </c>
      <c r="J121" s="231" t="str">
        <f>IF('Streptococcus pneumoniae'!J56&lt;&gt;"",'Streptococcus pneumoniae'!J56,"")</f>
        <v/>
      </c>
      <c r="K121" s="231" t="str">
        <f>IF('Streptococcus pneumoniae'!L56&lt;&gt;"",UPPER('Streptococcus pneumoniae'!L56),"")</f>
        <v/>
      </c>
      <c r="L121" s="228"/>
      <c r="M121" s="231"/>
      <c r="N121" s="231" t="str">
        <f>IF('Streptococcus pneumoniae'!B56&lt;&gt;"",'Streptococcus pneumoniae'!B56,"")</f>
        <v/>
      </c>
      <c r="O121" s="231" t="str">
        <f>IF('Streptococcus pneumoniae'!C56&lt;&gt;"",'Streptococcus pneumoniae'!C56,"")</f>
        <v/>
      </c>
      <c r="P121" s="231" t="str">
        <f>IF('Streptococcus pneumoniae'!D56&lt;&gt;"",'Streptococcus pneumoniae'!D56,"")</f>
        <v/>
      </c>
      <c r="Q121" s="231" t="str">
        <f>IF('Streptococcus pneumoniae'!E56&lt;&gt;"",'Streptococcus pneumoniae'!E56,"")</f>
        <v/>
      </c>
      <c r="R121" s="231" t="str">
        <f>IF('Streptococcus pneumoniae'!F56&lt;&gt;"",'Streptococcus pneumoniae'!F56,"")</f>
        <v/>
      </c>
    </row>
    <row r="122" spans="1:18" x14ac:dyDescent="0.2">
      <c r="A122" s="232" t="str">
        <f>IF(OR(C122&lt;&gt;"",N122&lt;&gt;"",O122&lt;&gt;"",P122&lt;&gt;"",Q122&lt;&gt;"",R122&lt;&gt;""),UPPER('Haemophilus influenzae'!$F$1),"")</f>
        <v/>
      </c>
      <c r="B122" s="233" t="str">
        <f>IF(OR(C122&lt;&gt;"",N122&lt;&gt;"",O122&lt;&gt;"",P122&lt;&gt;"",Q122&lt;&gt;"",R122&lt;&gt;""), 'Haemophilus influenzae'!$I$1,"")</f>
        <v/>
      </c>
      <c r="C122" s="234" t="str">
        <f>IF(OR(N122&lt;&gt;"",O122&lt;&gt;"",P122&lt;&gt;"",Q122&lt;&gt;"",R122&lt;&gt;""),'Streptococcus groupe A'!$W$5,"")</f>
        <v/>
      </c>
      <c r="D122" s="235" t="str">
        <f t="shared" si="2"/>
        <v/>
      </c>
      <c r="E122" s="235" t="str">
        <f t="shared" si="3"/>
        <v/>
      </c>
      <c r="F122" s="236"/>
      <c r="G122" s="235" t="str">
        <f>IF('Streptococcus groupe A'!G7&lt;&gt;"",'Streptococcus groupe A'!G7,"")</f>
        <v/>
      </c>
      <c r="H122" s="236" t="str">
        <f>IF('Streptococcus groupe A'!H7&lt;&gt;"",UPPER('Streptococcus groupe A'!H7),"")</f>
        <v/>
      </c>
      <c r="I122" s="236" t="str">
        <f>IF('Streptococcus groupe A'!I7&lt;&gt;"",'Streptococcus groupe A'!I7,"")</f>
        <v/>
      </c>
      <c r="J122" s="236" t="str">
        <f>IF('Streptococcus groupe A'!J7&lt;&gt;"",'Streptococcus groupe A'!J7,"")</f>
        <v/>
      </c>
      <c r="K122" s="236"/>
      <c r="L122" s="236"/>
      <c r="M122" s="236"/>
      <c r="N122" s="236" t="str">
        <f>IF('Streptococcus groupe A'!B7&lt;&gt;"",'Streptococcus groupe A'!B7,"")</f>
        <v/>
      </c>
      <c r="O122" s="236" t="str">
        <f>IF('Streptococcus groupe A'!C7&lt;&gt;"",'Streptococcus groupe A'!C7,"")</f>
        <v/>
      </c>
      <c r="P122" s="236" t="str">
        <f>IF('Streptococcus groupe A'!D7&lt;&gt;"",'Streptococcus groupe A'!D7,"")</f>
        <v/>
      </c>
      <c r="Q122" s="236" t="str">
        <f>IF('Streptococcus groupe A'!E7&lt;&gt;"",'Streptococcus groupe A'!E7,"")</f>
        <v/>
      </c>
      <c r="R122" s="236" t="str">
        <f>IF('Streptococcus groupe A'!F7&lt;&gt;"",'Streptococcus groupe A'!F7,"")</f>
        <v/>
      </c>
    </row>
    <row r="123" spans="1:18" x14ac:dyDescent="0.2">
      <c r="A123" s="232" t="str">
        <f>IF(OR(C123&lt;&gt;"",N123&lt;&gt;"",O123&lt;&gt;"",P123&lt;&gt;"",Q123&lt;&gt;"",R123&lt;&gt;""),UPPER('Haemophilus influenzae'!$F$1),"")</f>
        <v/>
      </c>
      <c r="B123" s="233" t="str">
        <f>IF(OR(C123&lt;&gt;"",N123&lt;&gt;"",O123&lt;&gt;"",P123&lt;&gt;"",Q123&lt;&gt;"",R123&lt;&gt;""), 'Haemophilus influenzae'!$I$1,"")</f>
        <v/>
      </c>
      <c r="C123" s="234" t="str">
        <f>IF(OR(N123&lt;&gt;"",O123&lt;&gt;"",P123&lt;&gt;"",Q123&lt;&gt;"",R123&lt;&gt;""),'Streptococcus groupe A'!$W$5,"")</f>
        <v/>
      </c>
      <c r="D123" s="235" t="str">
        <f t="shared" si="2"/>
        <v/>
      </c>
      <c r="E123" s="235" t="str">
        <f t="shared" si="3"/>
        <v/>
      </c>
      <c r="F123" s="236"/>
      <c r="G123" s="236" t="str">
        <f>IF('Streptococcus groupe A'!G8&lt;&gt;"",'Streptococcus groupe A'!G8,"")</f>
        <v/>
      </c>
      <c r="H123" s="236" t="str">
        <f>IF('Streptococcus groupe A'!H8&lt;&gt;"",UPPER('Streptococcus groupe A'!H8),"")</f>
        <v/>
      </c>
      <c r="I123" s="236" t="str">
        <f>IF('Streptococcus groupe A'!I8&lt;&gt;"",'Streptococcus groupe A'!I8,"")</f>
        <v/>
      </c>
      <c r="J123" s="236" t="str">
        <f>IF('Streptococcus groupe A'!J8&lt;&gt;"",'Streptococcus groupe A'!J8,"")</f>
        <v/>
      </c>
      <c r="K123" s="236"/>
      <c r="L123" s="236"/>
      <c r="M123" s="236"/>
      <c r="N123" s="236" t="str">
        <f>IF('Streptococcus groupe A'!B8&lt;&gt;"",'Streptococcus groupe A'!B8,"")</f>
        <v/>
      </c>
      <c r="O123" s="236" t="str">
        <f>IF('Streptococcus groupe A'!C8&lt;&gt;"",'Streptococcus groupe A'!C8,"")</f>
        <v/>
      </c>
      <c r="P123" s="236" t="str">
        <f>IF('Streptococcus groupe A'!D8&lt;&gt;"",'Streptococcus groupe A'!D8,"")</f>
        <v/>
      </c>
      <c r="Q123" s="236" t="str">
        <f>IF('Streptococcus groupe A'!E8&lt;&gt;"",'Streptococcus groupe A'!E8,"")</f>
        <v/>
      </c>
      <c r="R123" s="236" t="str">
        <f>IF('Streptococcus groupe A'!F8&lt;&gt;"",'Streptococcus groupe A'!F8,"")</f>
        <v/>
      </c>
    </row>
    <row r="124" spans="1:18" x14ac:dyDescent="0.2">
      <c r="A124" s="232" t="str">
        <f>IF(OR(C124&lt;&gt;"",N124&lt;&gt;"",O124&lt;&gt;"",P124&lt;&gt;"",Q124&lt;&gt;"",R124&lt;&gt;""),UPPER('Haemophilus influenzae'!$F$1),"")</f>
        <v/>
      </c>
      <c r="B124" s="233" t="str">
        <f>IF(OR(C124&lt;&gt;"",N124&lt;&gt;"",O124&lt;&gt;"",P124&lt;&gt;"",Q124&lt;&gt;"",R124&lt;&gt;""), 'Haemophilus influenzae'!$I$1,"")</f>
        <v/>
      </c>
      <c r="C124" s="234" t="str">
        <f>IF(OR(N124&lt;&gt;"",O124&lt;&gt;"",P124&lt;&gt;"",Q124&lt;&gt;"",R124&lt;&gt;""),'Streptococcus groupe A'!$W$5,"")</f>
        <v/>
      </c>
      <c r="D124" s="235" t="str">
        <f t="shared" si="2"/>
        <v/>
      </c>
      <c r="E124" s="235" t="str">
        <f t="shared" si="3"/>
        <v/>
      </c>
      <c r="F124" s="236"/>
      <c r="G124" s="236" t="str">
        <f>IF('Streptococcus groupe A'!G9&lt;&gt;"",'Streptococcus groupe A'!G9,"")</f>
        <v/>
      </c>
      <c r="H124" s="236" t="str">
        <f>IF('Streptococcus groupe A'!H9&lt;&gt;"",UPPER('Streptococcus groupe A'!H9),"")</f>
        <v/>
      </c>
      <c r="I124" s="236" t="str">
        <f>IF('Streptococcus groupe A'!I9&lt;&gt;"",'Streptococcus groupe A'!I9,"")</f>
        <v/>
      </c>
      <c r="J124" s="236" t="str">
        <f>IF('Streptococcus groupe A'!J9&lt;&gt;"",'Streptococcus groupe A'!J9,"")</f>
        <v/>
      </c>
      <c r="K124" s="236"/>
      <c r="L124" s="236"/>
      <c r="M124" s="236"/>
      <c r="N124" s="236" t="str">
        <f>IF('Streptococcus groupe A'!B9&lt;&gt;"",'Streptococcus groupe A'!B9,"")</f>
        <v/>
      </c>
      <c r="O124" s="236" t="str">
        <f>IF('Streptococcus groupe A'!C9&lt;&gt;"",'Streptococcus groupe A'!C9,"")</f>
        <v/>
      </c>
      <c r="P124" s="236" t="str">
        <f>IF('Streptococcus groupe A'!D9&lt;&gt;"",'Streptococcus groupe A'!D9,"")</f>
        <v/>
      </c>
      <c r="Q124" s="236" t="str">
        <f>IF('Streptococcus groupe A'!E9&lt;&gt;"",'Streptococcus groupe A'!E9,"")</f>
        <v/>
      </c>
      <c r="R124" s="236" t="str">
        <f>IF('Streptococcus groupe A'!F9&lt;&gt;"",'Streptococcus groupe A'!F9,"")</f>
        <v/>
      </c>
    </row>
    <row r="125" spans="1:18" x14ac:dyDescent="0.2">
      <c r="A125" s="232" t="str">
        <f>IF(OR(C125&lt;&gt;"",N125&lt;&gt;"",O125&lt;&gt;"",P125&lt;&gt;"",Q125&lt;&gt;"",R125&lt;&gt;""),UPPER('Haemophilus influenzae'!$F$1),"")</f>
        <v/>
      </c>
      <c r="B125" s="233" t="str">
        <f>IF(OR(C125&lt;&gt;"",N125&lt;&gt;"",O125&lt;&gt;"",P125&lt;&gt;"",Q125&lt;&gt;"",R125&lt;&gt;""), 'Haemophilus influenzae'!$I$1,"")</f>
        <v/>
      </c>
      <c r="C125" s="234" t="str">
        <f>IF(OR(N125&lt;&gt;"",O125&lt;&gt;"",P125&lt;&gt;"",Q125&lt;&gt;"",R125&lt;&gt;""),'Streptococcus groupe A'!$W$5,"")</f>
        <v/>
      </c>
      <c r="D125" s="235" t="str">
        <f t="shared" si="2"/>
        <v/>
      </c>
      <c r="E125" s="235" t="str">
        <f t="shared" si="3"/>
        <v/>
      </c>
      <c r="F125" s="236"/>
      <c r="G125" s="236" t="str">
        <f>IF('Streptococcus groupe A'!G10&lt;&gt;"",'Streptococcus groupe A'!G10,"")</f>
        <v/>
      </c>
      <c r="H125" s="236" t="str">
        <f>IF('Streptococcus groupe A'!H10&lt;&gt;"",UPPER('Streptococcus groupe A'!H10),"")</f>
        <v/>
      </c>
      <c r="I125" s="236" t="str">
        <f>IF('Streptococcus groupe A'!I10&lt;&gt;"",'Streptococcus groupe A'!I10,"")</f>
        <v/>
      </c>
      <c r="J125" s="236" t="str">
        <f>IF('Streptococcus groupe A'!J10&lt;&gt;"",'Streptococcus groupe A'!J10,"")</f>
        <v/>
      </c>
      <c r="K125" s="236"/>
      <c r="L125" s="236"/>
      <c r="M125" s="236"/>
      <c r="N125" s="236" t="str">
        <f>IF('Streptococcus groupe A'!B10&lt;&gt;"",'Streptococcus groupe A'!B10,"")</f>
        <v/>
      </c>
      <c r="O125" s="236" t="str">
        <f>IF('Streptococcus groupe A'!C10&lt;&gt;"",'Streptococcus groupe A'!C10,"")</f>
        <v/>
      </c>
      <c r="P125" s="236" t="str">
        <f>IF('Streptococcus groupe A'!D10&lt;&gt;"",'Streptococcus groupe A'!D10,"")</f>
        <v/>
      </c>
      <c r="Q125" s="236" t="str">
        <f>IF('Streptococcus groupe A'!E10&lt;&gt;"",'Streptococcus groupe A'!E10,"")</f>
        <v/>
      </c>
      <c r="R125" s="236" t="str">
        <f>IF('Streptococcus groupe A'!F10&lt;&gt;"",'Streptococcus groupe A'!F10,"")</f>
        <v/>
      </c>
    </row>
    <row r="126" spans="1:18" x14ac:dyDescent="0.2">
      <c r="A126" s="232" t="str">
        <f>IF(OR(C126&lt;&gt;"",N126&lt;&gt;"",O126&lt;&gt;"",P126&lt;&gt;"",Q126&lt;&gt;"",R126&lt;&gt;""),UPPER('Haemophilus influenzae'!$F$1),"")</f>
        <v/>
      </c>
      <c r="B126" s="233" t="str">
        <f>IF(OR(C126&lt;&gt;"",N126&lt;&gt;"",O126&lt;&gt;"",P126&lt;&gt;"",Q126&lt;&gt;"",R126&lt;&gt;""), 'Haemophilus influenzae'!$I$1,"")</f>
        <v/>
      </c>
      <c r="C126" s="234" t="str">
        <f>IF(OR(N126&lt;&gt;"",O126&lt;&gt;"",P126&lt;&gt;"",Q126&lt;&gt;"",R126&lt;&gt;""),'Streptococcus groupe A'!$W$5,"")</f>
        <v/>
      </c>
      <c r="D126" s="235" t="str">
        <f t="shared" si="2"/>
        <v/>
      </c>
      <c r="E126" s="235" t="str">
        <f t="shared" si="3"/>
        <v/>
      </c>
      <c r="F126" s="236"/>
      <c r="G126" s="236" t="str">
        <f>IF('Streptococcus groupe A'!G11&lt;&gt;"",'Streptococcus groupe A'!G11,"")</f>
        <v/>
      </c>
      <c r="H126" s="236" t="str">
        <f>IF('Streptococcus groupe A'!H11&lt;&gt;"",UPPER('Streptococcus groupe A'!H11),"")</f>
        <v/>
      </c>
      <c r="I126" s="236" t="str">
        <f>IF('Streptococcus groupe A'!I11&lt;&gt;"",'Streptococcus groupe A'!I11,"")</f>
        <v/>
      </c>
      <c r="J126" s="236" t="str">
        <f>IF('Streptococcus groupe A'!J11&lt;&gt;"",'Streptococcus groupe A'!J11,"")</f>
        <v/>
      </c>
      <c r="K126" s="236"/>
      <c r="L126" s="236"/>
      <c r="M126" s="236"/>
      <c r="N126" s="236" t="str">
        <f>IF('Streptococcus groupe A'!B11&lt;&gt;"",'Streptococcus groupe A'!B11,"")</f>
        <v/>
      </c>
      <c r="O126" s="236" t="str">
        <f>IF('Streptococcus groupe A'!C11&lt;&gt;"",'Streptococcus groupe A'!C11,"")</f>
        <v/>
      </c>
      <c r="P126" s="236" t="str">
        <f>IF('Streptococcus groupe A'!D11&lt;&gt;"",'Streptococcus groupe A'!D11,"")</f>
        <v/>
      </c>
      <c r="Q126" s="236" t="str">
        <f>IF('Streptococcus groupe A'!E11&lt;&gt;"",'Streptococcus groupe A'!E11,"")</f>
        <v/>
      </c>
      <c r="R126" s="236" t="str">
        <f>IF('Streptococcus groupe A'!F11&lt;&gt;"",'Streptococcus groupe A'!F11,"")</f>
        <v/>
      </c>
    </row>
    <row r="127" spans="1:18" x14ac:dyDescent="0.2">
      <c r="A127" s="232" t="str">
        <f>IF(OR(C127&lt;&gt;"",N127&lt;&gt;"",O127&lt;&gt;"",P127&lt;&gt;"",Q127&lt;&gt;"",R127&lt;&gt;""),UPPER('Haemophilus influenzae'!$F$1),"")</f>
        <v/>
      </c>
      <c r="B127" s="233" t="str">
        <f>IF(OR(C127&lt;&gt;"",N127&lt;&gt;"",O127&lt;&gt;"",P127&lt;&gt;"",Q127&lt;&gt;"",R127&lt;&gt;""), 'Haemophilus influenzae'!$I$1,"")</f>
        <v/>
      </c>
      <c r="C127" s="234" t="str">
        <f>IF(OR(N127&lt;&gt;"",O127&lt;&gt;"",P127&lt;&gt;"",Q127&lt;&gt;"",R127&lt;&gt;""),'Streptococcus groupe A'!$W$5,"")</f>
        <v/>
      </c>
      <c r="D127" s="235" t="str">
        <f t="shared" si="2"/>
        <v/>
      </c>
      <c r="E127" s="235" t="str">
        <f t="shared" si="3"/>
        <v/>
      </c>
      <c r="F127" s="236"/>
      <c r="G127" s="236" t="str">
        <f>IF('Streptococcus groupe A'!G12&lt;&gt;"",'Streptococcus groupe A'!G12,"")</f>
        <v/>
      </c>
      <c r="H127" s="236" t="str">
        <f>IF('Streptococcus groupe A'!H12&lt;&gt;"",UPPER('Streptococcus groupe A'!H12),"")</f>
        <v/>
      </c>
      <c r="I127" s="236" t="str">
        <f>IF('Streptococcus groupe A'!I12&lt;&gt;"",'Streptococcus groupe A'!I12,"")</f>
        <v/>
      </c>
      <c r="J127" s="236" t="str">
        <f>IF('Streptococcus groupe A'!J12&lt;&gt;"",'Streptococcus groupe A'!J12,"")</f>
        <v/>
      </c>
      <c r="K127" s="236"/>
      <c r="L127" s="236"/>
      <c r="M127" s="236"/>
      <c r="N127" s="236" t="str">
        <f>IF('Streptococcus groupe A'!B12&lt;&gt;"",'Streptococcus groupe A'!B12,"")</f>
        <v/>
      </c>
      <c r="O127" s="236" t="str">
        <f>IF('Streptococcus groupe A'!C12&lt;&gt;"",'Streptococcus groupe A'!C12,"")</f>
        <v/>
      </c>
      <c r="P127" s="236" t="str">
        <f>IF('Streptococcus groupe A'!D12&lt;&gt;"",'Streptococcus groupe A'!D12,"")</f>
        <v/>
      </c>
      <c r="Q127" s="236" t="str">
        <f>IF('Streptococcus groupe A'!E12&lt;&gt;"",'Streptococcus groupe A'!E12,"")</f>
        <v/>
      </c>
      <c r="R127" s="236" t="str">
        <f>IF('Streptococcus groupe A'!F12&lt;&gt;"",'Streptococcus groupe A'!F12,"")</f>
        <v/>
      </c>
    </row>
    <row r="128" spans="1:18" x14ac:dyDescent="0.2">
      <c r="A128" s="232" t="str">
        <f>IF(OR(C128&lt;&gt;"",N128&lt;&gt;"",O128&lt;&gt;"",P128&lt;&gt;"",Q128&lt;&gt;"",R128&lt;&gt;""),UPPER('Haemophilus influenzae'!$F$1),"")</f>
        <v/>
      </c>
      <c r="B128" s="233" t="str">
        <f>IF(OR(C128&lt;&gt;"",N128&lt;&gt;"",O128&lt;&gt;"",P128&lt;&gt;"",Q128&lt;&gt;"",R128&lt;&gt;""), 'Haemophilus influenzae'!$I$1,"")</f>
        <v/>
      </c>
      <c r="C128" s="234" t="str">
        <f>IF(OR(N128&lt;&gt;"",O128&lt;&gt;"",P128&lt;&gt;"",Q128&lt;&gt;"",R128&lt;&gt;""),'Streptococcus groupe A'!$W$5,"")</f>
        <v/>
      </c>
      <c r="D128" s="235" t="str">
        <f t="shared" si="2"/>
        <v/>
      </c>
      <c r="E128" s="235" t="str">
        <f t="shared" si="3"/>
        <v/>
      </c>
      <c r="F128" s="236"/>
      <c r="G128" s="236" t="str">
        <f>IF('Streptococcus groupe A'!G13&lt;&gt;"",'Streptococcus groupe A'!G13,"")</f>
        <v/>
      </c>
      <c r="H128" s="236" t="str">
        <f>IF('Streptococcus groupe A'!H13&lt;&gt;"",UPPER('Streptococcus groupe A'!H13),"")</f>
        <v/>
      </c>
      <c r="I128" s="236" t="str">
        <f>IF('Streptococcus groupe A'!I13&lt;&gt;"",'Streptococcus groupe A'!I13,"")</f>
        <v/>
      </c>
      <c r="J128" s="236" t="str">
        <f>IF('Streptococcus groupe A'!J13&lt;&gt;"",'Streptococcus groupe A'!J13,"")</f>
        <v/>
      </c>
      <c r="K128" s="236"/>
      <c r="L128" s="236"/>
      <c r="M128" s="236"/>
      <c r="N128" s="236" t="str">
        <f>IF('Streptococcus groupe A'!B13&lt;&gt;"",'Streptococcus groupe A'!B13,"")</f>
        <v/>
      </c>
      <c r="O128" s="236" t="str">
        <f>IF('Streptococcus groupe A'!C13&lt;&gt;"",'Streptococcus groupe A'!C13,"")</f>
        <v/>
      </c>
      <c r="P128" s="236" t="str">
        <f>IF('Streptococcus groupe A'!D13&lt;&gt;"",'Streptococcus groupe A'!D13,"")</f>
        <v/>
      </c>
      <c r="Q128" s="236" t="str">
        <f>IF('Streptococcus groupe A'!E13&lt;&gt;"",'Streptococcus groupe A'!E13,"")</f>
        <v/>
      </c>
      <c r="R128" s="236" t="str">
        <f>IF('Streptococcus groupe A'!F13&lt;&gt;"",'Streptococcus groupe A'!F13,"")</f>
        <v/>
      </c>
    </row>
    <row r="129" spans="1:18" x14ac:dyDescent="0.2">
      <c r="A129" s="232" t="str">
        <f>IF(OR(C129&lt;&gt;"",N129&lt;&gt;"",O129&lt;&gt;"",P129&lt;&gt;"",Q129&lt;&gt;"",R129&lt;&gt;""),UPPER('Haemophilus influenzae'!$F$1),"")</f>
        <v/>
      </c>
      <c r="B129" s="233" t="str">
        <f>IF(OR(C129&lt;&gt;"",N129&lt;&gt;"",O129&lt;&gt;"",P129&lt;&gt;"",Q129&lt;&gt;"",R129&lt;&gt;""), 'Haemophilus influenzae'!$I$1,"")</f>
        <v/>
      </c>
      <c r="C129" s="234" t="str">
        <f>IF(OR(N129&lt;&gt;"",O129&lt;&gt;"",P129&lt;&gt;"",Q129&lt;&gt;"",R129&lt;&gt;""),'Streptococcus groupe A'!$W$5,"")</f>
        <v/>
      </c>
      <c r="D129" s="235" t="str">
        <f t="shared" si="2"/>
        <v/>
      </c>
      <c r="E129" s="235" t="str">
        <f t="shared" si="3"/>
        <v/>
      </c>
      <c r="F129" s="236"/>
      <c r="G129" s="236" t="str">
        <f>IF('Streptococcus groupe A'!G14&lt;&gt;"",'Streptococcus groupe A'!G14,"")</f>
        <v/>
      </c>
      <c r="H129" s="236" t="str">
        <f>IF('Streptococcus groupe A'!H14&lt;&gt;"",UPPER('Streptococcus groupe A'!H14),"")</f>
        <v/>
      </c>
      <c r="I129" s="236" t="str">
        <f>IF('Streptococcus groupe A'!I14&lt;&gt;"",'Streptococcus groupe A'!I14,"")</f>
        <v/>
      </c>
      <c r="J129" s="236" t="str">
        <f>IF('Streptococcus groupe A'!J14&lt;&gt;"",'Streptococcus groupe A'!J14,"")</f>
        <v/>
      </c>
      <c r="K129" s="236"/>
      <c r="L129" s="236"/>
      <c r="M129" s="236"/>
      <c r="N129" s="236" t="str">
        <f>IF('Streptococcus groupe A'!B14&lt;&gt;"",'Streptococcus groupe A'!B14,"")</f>
        <v/>
      </c>
      <c r="O129" s="236" t="str">
        <f>IF('Streptococcus groupe A'!C14&lt;&gt;"",'Streptococcus groupe A'!C14,"")</f>
        <v/>
      </c>
      <c r="P129" s="236" t="str">
        <f>IF('Streptococcus groupe A'!D14&lt;&gt;"",'Streptococcus groupe A'!D14,"")</f>
        <v/>
      </c>
      <c r="Q129" s="236" t="str">
        <f>IF('Streptococcus groupe A'!E14&lt;&gt;"",'Streptococcus groupe A'!E14,"")</f>
        <v/>
      </c>
      <c r="R129" s="236" t="str">
        <f>IF('Streptococcus groupe A'!F14&lt;&gt;"",'Streptococcus groupe A'!F14,"")</f>
        <v/>
      </c>
    </row>
    <row r="130" spans="1:18" x14ac:dyDescent="0.2">
      <c r="A130" s="232" t="str">
        <f>IF(OR(C130&lt;&gt;"",N130&lt;&gt;"",O130&lt;&gt;"",P130&lt;&gt;"",Q130&lt;&gt;"",R130&lt;&gt;""),UPPER('Haemophilus influenzae'!$F$1),"")</f>
        <v/>
      </c>
      <c r="B130" s="233" t="str">
        <f>IF(OR(C130&lt;&gt;"",N130&lt;&gt;"",O130&lt;&gt;"",P130&lt;&gt;"",Q130&lt;&gt;"",R130&lt;&gt;""), 'Haemophilus influenzae'!$I$1,"")</f>
        <v/>
      </c>
      <c r="C130" s="234" t="str">
        <f>IF(OR(N130&lt;&gt;"",O130&lt;&gt;"",P130&lt;&gt;"",Q130&lt;&gt;"",R130&lt;&gt;""),'Streptococcus groupe A'!$W$5,"")</f>
        <v/>
      </c>
      <c r="D130" s="235" t="str">
        <f t="shared" si="2"/>
        <v/>
      </c>
      <c r="E130" s="235" t="str">
        <f t="shared" si="3"/>
        <v/>
      </c>
      <c r="F130" s="236"/>
      <c r="G130" s="236" t="str">
        <f>IF('Streptococcus groupe A'!G15&lt;&gt;"",'Streptococcus groupe A'!G15,"")</f>
        <v/>
      </c>
      <c r="H130" s="236" t="str">
        <f>IF('Streptococcus groupe A'!H15&lt;&gt;"",UPPER('Streptococcus groupe A'!H15),"")</f>
        <v/>
      </c>
      <c r="I130" s="236" t="str">
        <f>IF('Streptococcus groupe A'!I15&lt;&gt;"",'Streptococcus groupe A'!I15,"")</f>
        <v/>
      </c>
      <c r="J130" s="236" t="str">
        <f>IF('Streptococcus groupe A'!J15&lt;&gt;"",'Streptococcus groupe A'!J15,"")</f>
        <v/>
      </c>
      <c r="K130" s="236"/>
      <c r="L130" s="236"/>
      <c r="M130" s="236"/>
      <c r="N130" s="236" t="str">
        <f>IF('Streptococcus groupe A'!B15&lt;&gt;"",'Streptococcus groupe A'!B15,"")</f>
        <v/>
      </c>
      <c r="O130" s="236" t="str">
        <f>IF('Streptococcus groupe A'!C15&lt;&gt;"",'Streptococcus groupe A'!C15,"")</f>
        <v/>
      </c>
      <c r="P130" s="236" t="str">
        <f>IF('Streptococcus groupe A'!D15&lt;&gt;"",'Streptococcus groupe A'!D15,"")</f>
        <v/>
      </c>
      <c r="Q130" s="236" t="str">
        <f>IF('Streptococcus groupe A'!E15&lt;&gt;"",'Streptococcus groupe A'!E15,"")</f>
        <v/>
      </c>
      <c r="R130" s="236" t="str">
        <f>IF('Streptococcus groupe A'!F15&lt;&gt;"",'Streptococcus groupe A'!F15,"")</f>
        <v/>
      </c>
    </row>
    <row r="131" spans="1:18" x14ac:dyDescent="0.2">
      <c r="A131" s="232" t="str">
        <f>IF(OR(C131&lt;&gt;"",N131&lt;&gt;"",O131&lt;&gt;"",P131&lt;&gt;"",Q131&lt;&gt;"",R131&lt;&gt;""),UPPER('Haemophilus influenzae'!$F$1),"")</f>
        <v/>
      </c>
      <c r="B131" s="233" t="str">
        <f>IF(OR(C131&lt;&gt;"",N131&lt;&gt;"",O131&lt;&gt;"",P131&lt;&gt;"",Q131&lt;&gt;"",R131&lt;&gt;""), 'Haemophilus influenzae'!$I$1,"")</f>
        <v/>
      </c>
      <c r="C131" s="234" t="str">
        <f>IF(OR(N131&lt;&gt;"",O131&lt;&gt;"",P131&lt;&gt;"",Q131&lt;&gt;"",R131&lt;&gt;""),'Streptococcus groupe A'!$W$5,"")</f>
        <v/>
      </c>
      <c r="D131" s="235" t="str">
        <f t="shared" si="2"/>
        <v/>
      </c>
      <c r="E131" s="235" t="str">
        <f t="shared" si="3"/>
        <v/>
      </c>
      <c r="F131" s="236"/>
      <c r="G131" s="236" t="str">
        <f>IF('Streptococcus groupe A'!G16&lt;&gt;"",'Streptococcus groupe A'!G16,"")</f>
        <v/>
      </c>
      <c r="H131" s="236" t="str">
        <f>IF('Streptococcus groupe A'!H16&lt;&gt;"",UPPER('Streptococcus groupe A'!H16),"")</f>
        <v/>
      </c>
      <c r="I131" s="236" t="str">
        <f>IF('Streptococcus groupe A'!I16&lt;&gt;"",'Streptococcus groupe A'!I16,"")</f>
        <v/>
      </c>
      <c r="J131" s="236" t="str">
        <f>IF('Streptococcus groupe A'!J16&lt;&gt;"",'Streptococcus groupe A'!J16,"")</f>
        <v/>
      </c>
      <c r="K131" s="236"/>
      <c r="L131" s="236"/>
      <c r="M131" s="236"/>
      <c r="N131" s="236" t="str">
        <f>IF('Streptococcus groupe A'!B16&lt;&gt;"",'Streptococcus groupe A'!B16,"")</f>
        <v/>
      </c>
      <c r="O131" s="236" t="str">
        <f>IF('Streptococcus groupe A'!C16&lt;&gt;"",'Streptococcus groupe A'!C16,"")</f>
        <v/>
      </c>
      <c r="P131" s="236" t="str">
        <f>IF('Streptococcus groupe A'!D16&lt;&gt;"",'Streptococcus groupe A'!D16,"")</f>
        <v/>
      </c>
      <c r="Q131" s="236" t="str">
        <f>IF('Streptococcus groupe A'!E16&lt;&gt;"",'Streptococcus groupe A'!E16,"")</f>
        <v/>
      </c>
      <c r="R131" s="236" t="str">
        <f>IF('Streptococcus groupe A'!F16&lt;&gt;"",'Streptococcus groupe A'!F16,"")</f>
        <v/>
      </c>
    </row>
    <row r="132" spans="1:18" x14ac:dyDescent="0.2">
      <c r="A132" s="232" t="str">
        <f>IF(OR(C132&lt;&gt;"",N132&lt;&gt;"",O132&lt;&gt;"",P132&lt;&gt;"",Q132&lt;&gt;"",R132&lt;&gt;""),UPPER('Haemophilus influenzae'!$F$1),"")</f>
        <v/>
      </c>
      <c r="B132" s="233" t="str">
        <f>IF(OR(C132&lt;&gt;"",N132&lt;&gt;"",O132&lt;&gt;"",P132&lt;&gt;"",Q132&lt;&gt;"",R132&lt;&gt;""), 'Haemophilus influenzae'!$I$1,"")</f>
        <v/>
      </c>
      <c r="C132" s="234" t="str">
        <f>IF(OR(N132&lt;&gt;"",O132&lt;&gt;"",P132&lt;&gt;"",Q132&lt;&gt;"",R132&lt;&gt;""),'Streptococcus groupe A'!$W$5,"")</f>
        <v/>
      </c>
      <c r="D132" s="235" t="str">
        <f t="shared" si="2"/>
        <v/>
      </c>
      <c r="E132" s="235" t="str">
        <f t="shared" si="3"/>
        <v/>
      </c>
      <c r="F132" s="236"/>
      <c r="G132" s="236" t="str">
        <f>IF('Streptococcus groupe A'!G17&lt;&gt;"",'Streptococcus groupe A'!G17,"")</f>
        <v/>
      </c>
      <c r="H132" s="236" t="str">
        <f>IF('Streptococcus groupe A'!H17&lt;&gt;"",UPPER('Streptococcus groupe A'!H17),"")</f>
        <v/>
      </c>
      <c r="I132" s="236" t="str">
        <f>IF('Streptococcus groupe A'!I17&lt;&gt;"",'Streptococcus groupe A'!I17,"")</f>
        <v/>
      </c>
      <c r="J132" s="236" t="str">
        <f>IF('Streptococcus groupe A'!J17&lt;&gt;"",'Streptococcus groupe A'!J17,"")</f>
        <v/>
      </c>
      <c r="K132" s="236"/>
      <c r="L132" s="236"/>
      <c r="M132" s="236"/>
      <c r="N132" s="236" t="str">
        <f>IF('Streptococcus groupe A'!B17&lt;&gt;"",'Streptococcus groupe A'!B17,"")</f>
        <v/>
      </c>
      <c r="O132" s="236" t="str">
        <f>IF('Streptococcus groupe A'!C17&lt;&gt;"",'Streptococcus groupe A'!C17,"")</f>
        <v/>
      </c>
      <c r="P132" s="236" t="str">
        <f>IF('Streptococcus groupe A'!D17&lt;&gt;"",'Streptococcus groupe A'!D17,"")</f>
        <v/>
      </c>
      <c r="Q132" s="236" t="str">
        <f>IF('Streptococcus groupe A'!E17&lt;&gt;"",'Streptococcus groupe A'!E17,"")</f>
        <v/>
      </c>
      <c r="R132" s="236" t="str">
        <f>IF('Streptococcus groupe A'!F17&lt;&gt;"",'Streptococcus groupe A'!F17,"")</f>
        <v/>
      </c>
    </row>
    <row r="133" spans="1:18" x14ac:dyDescent="0.2">
      <c r="A133" s="232" t="str">
        <f>IF(OR(C133&lt;&gt;"",N133&lt;&gt;"",O133&lt;&gt;"",P133&lt;&gt;"",Q133&lt;&gt;"",R133&lt;&gt;""),UPPER('Haemophilus influenzae'!$F$1),"")</f>
        <v/>
      </c>
      <c r="B133" s="233" t="str">
        <f>IF(OR(C133&lt;&gt;"",N133&lt;&gt;"",O133&lt;&gt;"",P133&lt;&gt;"",Q133&lt;&gt;"",R133&lt;&gt;""), 'Haemophilus influenzae'!$I$1,"")</f>
        <v/>
      </c>
      <c r="C133" s="234" t="str">
        <f>IF(OR(N133&lt;&gt;"",O133&lt;&gt;"",P133&lt;&gt;"",Q133&lt;&gt;"",R133&lt;&gt;""),'Streptococcus groupe A'!$W$5,"")</f>
        <v/>
      </c>
      <c r="D133" s="235" t="str">
        <f t="shared" si="2"/>
        <v/>
      </c>
      <c r="E133" s="235" t="str">
        <f t="shared" si="3"/>
        <v/>
      </c>
      <c r="F133" s="236"/>
      <c r="G133" s="236" t="str">
        <f>IF('Streptococcus groupe A'!G18&lt;&gt;"",'Streptococcus groupe A'!G18,"")</f>
        <v/>
      </c>
      <c r="H133" s="236" t="str">
        <f>IF('Streptococcus groupe A'!H18&lt;&gt;"",UPPER('Streptococcus groupe A'!H18),"")</f>
        <v/>
      </c>
      <c r="I133" s="236" t="str">
        <f>IF('Streptococcus groupe A'!I18&lt;&gt;"",'Streptococcus groupe A'!I18,"")</f>
        <v/>
      </c>
      <c r="J133" s="236" t="str">
        <f>IF('Streptococcus groupe A'!J18&lt;&gt;"",'Streptococcus groupe A'!J18,"")</f>
        <v/>
      </c>
      <c r="K133" s="236"/>
      <c r="L133" s="236"/>
      <c r="M133" s="236"/>
      <c r="N133" s="236" t="str">
        <f>IF('Streptococcus groupe A'!B18&lt;&gt;"",'Streptococcus groupe A'!B18,"")</f>
        <v/>
      </c>
      <c r="O133" s="236" t="str">
        <f>IF('Streptococcus groupe A'!C18&lt;&gt;"",'Streptococcus groupe A'!C18,"")</f>
        <v/>
      </c>
      <c r="P133" s="236" t="str">
        <f>IF('Streptococcus groupe A'!D18&lt;&gt;"",'Streptococcus groupe A'!D18,"")</f>
        <v/>
      </c>
      <c r="Q133" s="236" t="str">
        <f>IF('Streptococcus groupe A'!E18&lt;&gt;"",'Streptococcus groupe A'!E18,"")</f>
        <v/>
      </c>
      <c r="R133" s="236" t="str">
        <f>IF('Streptococcus groupe A'!F18&lt;&gt;"",'Streptococcus groupe A'!F18,"")</f>
        <v/>
      </c>
    </row>
    <row r="134" spans="1:18" x14ac:dyDescent="0.2">
      <c r="A134" s="232" t="str">
        <f>IF(OR(C134&lt;&gt;"",N134&lt;&gt;"",O134&lt;&gt;"",P134&lt;&gt;"",Q134&lt;&gt;"",R134&lt;&gt;""),UPPER('Haemophilus influenzae'!$F$1),"")</f>
        <v/>
      </c>
      <c r="B134" s="233" t="str">
        <f>IF(OR(C134&lt;&gt;"",N134&lt;&gt;"",O134&lt;&gt;"",P134&lt;&gt;"",Q134&lt;&gt;"",R134&lt;&gt;""), 'Haemophilus influenzae'!$I$1,"")</f>
        <v/>
      </c>
      <c r="C134" s="234" t="str">
        <f>IF(OR(N134&lt;&gt;"",O134&lt;&gt;"",P134&lt;&gt;"",Q134&lt;&gt;"",R134&lt;&gt;""),'Streptococcus groupe A'!$W$5,"")</f>
        <v/>
      </c>
      <c r="D134" s="235" t="str">
        <f t="shared" si="2"/>
        <v/>
      </c>
      <c r="E134" s="235" t="str">
        <f t="shared" si="3"/>
        <v/>
      </c>
      <c r="F134" s="236"/>
      <c r="G134" s="236" t="str">
        <f>IF('Streptococcus groupe A'!G19&lt;&gt;"",'Streptococcus groupe A'!G19,"")</f>
        <v/>
      </c>
      <c r="H134" s="236" t="str">
        <f>IF('Streptococcus groupe A'!H19&lt;&gt;"",UPPER('Streptococcus groupe A'!H19),"")</f>
        <v/>
      </c>
      <c r="I134" s="236" t="str">
        <f>IF('Streptococcus groupe A'!I19&lt;&gt;"",'Streptococcus groupe A'!I19,"")</f>
        <v/>
      </c>
      <c r="J134" s="236" t="str">
        <f>IF('Streptococcus groupe A'!J19&lt;&gt;"",'Streptococcus groupe A'!J19,"")</f>
        <v/>
      </c>
      <c r="K134" s="236"/>
      <c r="L134" s="236"/>
      <c r="M134" s="236"/>
      <c r="N134" s="236" t="str">
        <f>IF('Streptococcus groupe A'!B19&lt;&gt;"",'Streptococcus groupe A'!B19,"")</f>
        <v/>
      </c>
      <c r="O134" s="236" t="str">
        <f>IF('Streptococcus groupe A'!C19&lt;&gt;"",'Streptococcus groupe A'!C19,"")</f>
        <v/>
      </c>
      <c r="P134" s="236" t="str">
        <f>IF('Streptococcus groupe A'!D19&lt;&gt;"",'Streptococcus groupe A'!D19,"")</f>
        <v/>
      </c>
      <c r="Q134" s="236" t="str">
        <f>IF('Streptococcus groupe A'!E19&lt;&gt;"",'Streptococcus groupe A'!E19,"")</f>
        <v/>
      </c>
      <c r="R134" s="236" t="str">
        <f>IF('Streptococcus groupe A'!F19&lt;&gt;"",'Streptococcus groupe A'!F19,"")</f>
        <v/>
      </c>
    </row>
    <row r="135" spans="1:18" x14ac:dyDescent="0.2">
      <c r="A135" s="232" t="str">
        <f>IF(OR(C135&lt;&gt;"",N135&lt;&gt;"",O135&lt;&gt;"",P135&lt;&gt;"",Q135&lt;&gt;"",R135&lt;&gt;""),UPPER('Haemophilus influenzae'!$F$1),"")</f>
        <v/>
      </c>
      <c r="B135" s="233" t="str">
        <f>IF(OR(C135&lt;&gt;"",N135&lt;&gt;"",O135&lt;&gt;"",P135&lt;&gt;"",Q135&lt;&gt;"",R135&lt;&gt;""), 'Haemophilus influenzae'!$I$1,"")</f>
        <v/>
      </c>
      <c r="C135" s="234" t="str">
        <f>IF(OR(N135&lt;&gt;"",O135&lt;&gt;"",P135&lt;&gt;"",Q135&lt;&gt;"",R135&lt;&gt;""),'Streptococcus groupe A'!$W$5,"")</f>
        <v/>
      </c>
      <c r="D135" s="235" t="str">
        <f t="shared" si="2"/>
        <v/>
      </c>
      <c r="E135" s="235" t="str">
        <f t="shared" si="3"/>
        <v/>
      </c>
      <c r="F135" s="236"/>
      <c r="G135" s="236" t="str">
        <f>IF('Streptococcus groupe A'!G20&lt;&gt;"",'Streptococcus groupe A'!G20,"")</f>
        <v/>
      </c>
      <c r="H135" s="236" t="str">
        <f>IF('Streptococcus groupe A'!H20&lt;&gt;"",UPPER('Streptococcus groupe A'!H20),"")</f>
        <v/>
      </c>
      <c r="I135" s="236" t="str">
        <f>IF('Streptococcus groupe A'!I20&lt;&gt;"",'Streptococcus groupe A'!I20,"")</f>
        <v/>
      </c>
      <c r="J135" s="236" t="str">
        <f>IF('Streptococcus groupe A'!J20&lt;&gt;"",'Streptococcus groupe A'!J20,"")</f>
        <v/>
      </c>
      <c r="K135" s="236"/>
      <c r="L135" s="236"/>
      <c r="M135" s="236"/>
      <c r="N135" s="236" t="str">
        <f>IF('Streptococcus groupe A'!B20&lt;&gt;"",'Streptococcus groupe A'!B20,"")</f>
        <v/>
      </c>
      <c r="O135" s="236" t="str">
        <f>IF('Streptococcus groupe A'!C20&lt;&gt;"",'Streptococcus groupe A'!C20,"")</f>
        <v/>
      </c>
      <c r="P135" s="236" t="str">
        <f>IF('Streptococcus groupe A'!D20&lt;&gt;"",'Streptococcus groupe A'!D20,"")</f>
        <v/>
      </c>
      <c r="Q135" s="236" t="str">
        <f>IF('Streptococcus groupe A'!E20&lt;&gt;"",'Streptococcus groupe A'!E20,"")</f>
        <v/>
      </c>
      <c r="R135" s="236" t="str">
        <f>IF('Streptococcus groupe A'!F20&lt;&gt;"",'Streptococcus groupe A'!F20,"")</f>
        <v/>
      </c>
    </row>
    <row r="136" spans="1:18" x14ac:dyDescent="0.2">
      <c r="A136" s="232" t="str">
        <f>IF(OR(C136&lt;&gt;"",N136&lt;&gt;"",O136&lt;&gt;"",P136&lt;&gt;"",Q136&lt;&gt;"",R136&lt;&gt;""),UPPER('Haemophilus influenzae'!$F$1),"")</f>
        <v/>
      </c>
      <c r="B136" s="233" t="str">
        <f>IF(OR(C136&lt;&gt;"",N136&lt;&gt;"",O136&lt;&gt;"",P136&lt;&gt;"",Q136&lt;&gt;"",R136&lt;&gt;""), 'Haemophilus influenzae'!$I$1,"")</f>
        <v/>
      </c>
      <c r="C136" s="234" t="str">
        <f>IF(OR(N136&lt;&gt;"",O136&lt;&gt;"",P136&lt;&gt;"",Q136&lt;&gt;"",R136&lt;&gt;""),'Streptococcus groupe A'!$W$5,"")</f>
        <v/>
      </c>
      <c r="D136" s="235" t="str">
        <f t="shared" si="2"/>
        <v/>
      </c>
      <c r="E136" s="235" t="str">
        <f t="shared" si="3"/>
        <v/>
      </c>
      <c r="F136" s="236"/>
      <c r="G136" s="236" t="str">
        <f>IF('Streptococcus groupe A'!G21&lt;&gt;"",'Streptococcus groupe A'!G21,"")</f>
        <v/>
      </c>
      <c r="H136" s="236" t="str">
        <f>IF('Streptococcus groupe A'!H21&lt;&gt;"",UPPER('Streptococcus groupe A'!H21),"")</f>
        <v/>
      </c>
      <c r="I136" s="236" t="str">
        <f>IF('Streptococcus groupe A'!I21&lt;&gt;"",'Streptococcus groupe A'!I21,"")</f>
        <v/>
      </c>
      <c r="J136" s="236" t="str">
        <f>IF('Streptococcus groupe A'!J21&lt;&gt;"",'Streptococcus groupe A'!J21,"")</f>
        <v/>
      </c>
      <c r="K136" s="236"/>
      <c r="L136" s="236"/>
      <c r="M136" s="236"/>
      <c r="N136" s="236" t="str">
        <f>IF('Streptococcus groupe A'!B21&lt;&gt;"",'Streptococcus groupe A'!B21,"")</f>
        <v/>
      </c>
      <c r="O136" s="236" t="str">
        <f>IF('Streptococcus groupe A'!C21&lt;&gt;"",'Streptococcus groupe A'!C21,"")</f>
        <v/>
      </c>
      <c r="P136" s="236" t="str">
        <f>IF('Streptococcus groupe A'!D21&lt;&gt;"",'Streptococcus groupe A'!D21,"")</f>
        <v/>
      </c>
      <c r="Q136" s="236" t="str">
        <f>IF('Streptococcus groupe A'!E21&lt;&gt;"",'Streptococcus groupe A'!E21,"")</f>
        <v/>
      </c>
      <c r="R136" s="236" t="str">
        <f>IF('Streptococcus groupe A'!F21&lt;&gt;"",'Streptococcus groupe A'!F21,"")</f>
        <v/>
      </c>
    </row>
    <row r="137" spans="1:18" x14ac:dyDescent="0.2">
      <c r="A137" s="232" t="str">
        <f>IF(OR(C137&lt;&gt;"",N137&lt;&gt;"",O137&lt;&gt;"",P137&lt;&gt;"",Q137&lt;&gt;"",R137&lt;&gt;""),UPPER('Haemophilus influenzae'!$F$1),"")</f>
        <v/>
      </c>
      <c r="B137" s="233" t="str">
        <f>IF(OR(C137&lt;&gt;"",N137&lt;&gt;"",O137&lt;&gt;"",P137&lt;&gt;"",Q137&lt;&gt;"",R137&lt;&gt;""), 'Haemophilus influenzae'!$I$1,"")</f>
        <v/>
      </c>
      <c r="C137" s="234" t="str">
        <f>IF(OR(N137&lt;&gt;"",O137&lt;&gt;"",P137&lt;&gt;"",Q137&lt;&gt;"",R137&lt;&gt;""),'Streptococcus groupe A'!$W$5,"")</f>
        <v/>
      </c>
      <c r="D137" s="235" t="str">
        <f t="shared" si="2"/>
        <v/>
      </c>
      <c r="E137" s="235" t="str">
        <f t="shared" si="3"/>
        <v/>
      </c>
      <c r="F137" s="236"/>
      <c r="G137" s="236" t="str">
        <f>IF('Streptococcus groupe A'!G22&lt;&gt;"",'Streptococcus groupe A'!G22,"")</f>
        <v/>
      </c>
      <c r="H137" s="236" t="str">
        <f>IF('Streptococcus groupe A'!H22&lt;&gt;"",UPPER('Streptococcus groupe A'!H22),"")</f>
        <v/>
      </c>
      <c r="I137" s="236" t="str">
        <f>IF('Streptococcus groupe A'!I22&lt;&gt;"",'Streptococcus groupe A'!I22,"")</f>
        <v/>
      </c>
      <c r="J137" s="236" t="str">
        <f>IF('Streptococcus groupe A'!J22&lt;&gt;"",'Streptococcus groupe A'!J22,"")</f>
        <v/>
      </c>
      <c r="K137" s="236"/>
      <c r="L137" s="236"/>
      <c r="M137" s="236"/>
      <c r="N137" s="236" t="str">
        <f>IF('Streptococcus groupe A'!B22&lt;&gt;"",'Streptococcus groupe A'!B22,"")</f>
        <v/>
      </c>
      <c r="O137" s="236" t="str">
        <f>IF('Streptococcus groupe A'!C22&lt;&gt;"",'Streptococcus groupe A'!C22,"")</f>
        <v/>
      </c>
      <c r="P137" s="236" t="str">
        <f>IF('Streptococcus groupe A'!D22&lt;&gt;"",'Streptococcus groupe A'!D22,"")</f>
        <v/>
      </c>
      <c r="Q137" s="236" t="str">
        <f>IF('Streptococcus groupe A'!E22&lt;&gt;"",'Streptococcus groupe A'!E22,"")</f>
        <v/>
      </c>
      <c r="R137" s="236" t="str">
        <f>IF('Streptococcus groupe A'!F22&lt;&gt;"",'Streptococcus groupe A'!F22,"")</f>
        <v/>
      </c>
    </row>
    <row r="138" spans="1:18" x14ac:dyDescent="0.2">
      <c r="A138" s="232" t="str">
        <f>IF(OR(C138&lt;&gt;"",N138&lt;&gt;"",O138&lt;&gt;"",P138&lt;&gt;"",Q138&lt;&gt;"",R138&lt;&gt;""),UPPER('Haemophilus influenzae'!$F$1),"")</f>
        <v/>
      </c>
      <c r="B138" s="233" t="str">
        <f>IF(OR(C138&lt;&gt;"",N138&lt;&gt;"",O138&lt;&gt;"",P138&lt;&gt;"",Q138&lt;&gt;"",R138&lt;&gt;""), 'Haemophilus influenzae'!$I$1,"")</f>
        <v/>
      </c>
      <c r="C138" s="234" t="str">
        <f>IF(OR(N138&lt;&gt;"",O138&lt;&gt;"",P138&lt;&gt;"",Q138&lt;&gt;"",R138&lt;&gt;""),'Streptococcus groupe A'!$W$5,"")</f>
        <v/>
      </c>
      <c r="D138" s="235" t="str">
        <f t="shared" si="2"/>
        <v/>
      </c>
      <c r="E138" s="235" t="str">
        <f t="shared" si="3"/>
        <v/>
      </c>
      <c r="F138" s="236"/>
      <c r="G138" s="236" t="str">
        <f>IF('Streptococcus groupe A'!G23&lt;&gt;"",'Streptococcus groupe A'!G23,"")</f>
        <v/>
      </c>
      <c r="H138" s="236" t="str">
        <f>IF('Streptococcus groupe A'!H23&lt;&gt;"",UPPER('Streptococcus groupe A'!H23),"")</f>
        <v/>
      </c>
      <c r="I138" s="236" t="str">
        <f>IF('Streptococcus groupe A'!I23&lt;&gt;"",'Streptococcus groupe A'!I23,"")</f>
        <v/>
      </c>
      <c r="J138" s="236" t="str">
        <f>IF('Streptococcus groupe A'!J23&lt;&gt;"",'Streptococcus groupe A'!J23,"")</f>
        <v/>
      </c>
      <c r="K138" s="236"/>
      <c r="L138" s="236"/>
      <c r="M138" s="236"/>
      <c r="N138" s="236" t="str">
        <f>IF('Streptococcus groupe A'!B23&lt;&gt;"",'Streptococcus groupe A'!B23,"")</f>
        <v/>
      </c>
      <c r="O138" s="236" t="str">
        <f>IF('Streptococcus groupe A'!C23&lt;&gt;"",'Streptococcus groupe A'!C23,"")</f>
        <v/>
      </c>
      <c r="P138" s="236" t="str">
        <f>IF('Streptococcus groupe A'!D23&lt;&gt;"",'Streptococcus groupe A'!D23,"")</f>
        <v/>
      </c>
      <c r="Q138" s="236" t="str">
        <f>IF('Streptococcus groupe A'!E23&lt;&gt;"",'Streptococcus groupe A'!E23,"")</f>
        <v/>
      </c>
      <c r="R138" s="236" t="str">
        <f>IF('Streptococcus groupe A'!F23&lt;&gt;"",'Streptococcus groupe A'!F23,"")</f>
        <v/>
      </c>
    </row>
    <row r="139" spans="1:18" x14ac:dyDescent="0.2">
      <c r="A139" s="232" t="str">
        <f>IF(OR(C139&lt;&gt;"",N139&lt;&gt;"",O139&lt;&gt;"",P139&lt;&gt;"",Q139&lt;&gt;"",R139&lt;&gt;""),UPPER('Haemophilus influenzae'!$F$1),"")</f>
        <v/>
      </c>
      <c r="B139" s="233" t="str">
        <f>IF(OR(C139&lt;&gt;"",N139&lt;&gt;"",O139&lt;&gt;"",P139&lt;&gt;"",Q139&lt;&gt;"",R139&lt;&gt;""), 'Haemophilus influenzae'!$I$1,"")</f>
        <v/>
      </c>
      <c r="C139" s="234" t="str">
        <f>IF(OR(N139&lt;&gt;"",O139&lt;&gt;"",P139&lt;&gt;"",Q139&lt;&gt;"",R139&lt;&gt;""),'Streptococcus groupe A'!$W$5,"")</f>
        <v/>
      </c>
      <c r="D139" s="235" t="str">
        <f t="shared" si="2"/>
        <v/>
      </c>
      <c r="E139" s="235" t="str">
        <f t="shared" si="3"/>
        <v/>
      </c>
      <c r="F139" s="236"/>
      <c r="G139" s="236" t="str">
        <f>IF('Streptococcus groupe A'!G24&lt;&gt;"",'Streptococcus groupe A'!G24,"")</f>
        <v/>
      </c>
      <c r="H139" s="236" t="str">
        <f>IF('Streptococcus groupe A'!H24&lt;&gt;"",UPPER('Streptococcus groupe A'!H24),"")</f>
        <v/>
      </c>
      <c r="I139" s="236" t="str">
        <f>IF('Streptococcus groupe A'!I24&lt;&gt;"",'Streptococcus groupe A'!I24,"")</f>
        <v/>
      </c>
      <c r="J139" s="236" t="str">
        <f>IF('Streptococcus groupe A'!J24&lt;&gt;"",'Streptococcus groupe A'!J24,"")</f>
        <v/>
      </c>
      <c r="K139" s="236"/>
      <c r="L139" s="236"/>
      <c r="M139" s="236"/>
      <c r="N139" s="236" t="str">
        <f>IF('Streptococcus groupe A'!B24&lt;&gt;"",'Streptococcus groupe A'!B24,"")</f>
        <v/>
      </c>
      <c r="O139" s="236" t="str">
        <f>IF('Streptococcus groupe A'!C24&lt;&gt;"",'Streptococcus groupe A'!C24,"")</f>
        <v/>
      </c>
      <c r="P139" s="236" t="str">
        <f>IF('Streptococcus groupe A'!D24&lt;&gt;"",'Streptococcus groupe A'!D24,"")</f>
        <v/>
      </c>
      <c r="Q139" s="236" t="str">
        <f>IF('Streptococcus groupe A'!E24&lt;&gt;"",'Streptococcus groupe A'!E24,"")</f>
        <v/>
      </c>
      <c r="R139" s="236" t="str">
        <f>IF('Streptococcus groupe A'!F24&lt;&gt;"",'Streptococcus groupe A'!F24,"")</f>
        <v/>
      </c>
    </row>
    <row r="140" spans="1:18" x14ac:dyDescent="0.2">
      <c r="A140" s="232" t="str">
        <f>IF(OR(C140&lt;&gt;"",N140&lt;&gt;"",O140&lt;&gt;"",P140&lt;&gt;"",Q140&lt;&gt;"",R140&lt;&gt;""),UPPER('Haemophilus influenzae'!$F$1),"")</f>
        <v/>
      </c>
      <c r="B140" s="233" t="str">
        <f>IF(OR(C140&lt;&gt;"",N140&lt;&gt;"",O140&lt;&gt;"",P140&lt;&gt;"",Q140&lt;&gt;"",R140&lt;&gt;""), 'Haemophilus influenzae'!$I$1,"")</f>
        <v/>
      </c>
      <c r="C140" s="234" t="str">
        <f>IF(OR(N140&lt;&gt;"",O140&lt;&gt;"",P140&lt;&gt;"",Q140&lt;&gt;"",R140&lt;&gt;""),'Streptococcus groupe A'!$W$5,"")</f>
        <v/>
      </c>
      <c r="D140" s="235" t="str">
        <f t="shared" si="2"/>
        <v/>
      </c>
      <c r="E140" s="235" t="str">
        <f t="shared" si="3"/>
        <v/>
      </c>
      <c r="F140" s="236"/>
      <c r="G140" s="236" t="str">
        <f>IF('Streptococcus groupe A'!G25&lt;&gt;"",'Streptococcus groupe A'!G25,"")</f>
        <v/>
      </c>
      <c r="H140" s="236" t="str">
        <f>IF('Streptococcus groupe A'!H25&lt;&gt;"",UPPER('Streptococcus groupe A'!H25),"")</f>
        <v/>
      </c>
      <c r="I140" s="236" t="str">
        <f>IF('Streptococcus groupe A'!I25&lt;&gt;"",'Streptococcus groupe A'!I25,"")</f>
        <v/>
      </c>
      <c r="J140" s="236" t="str">
        <f>IF('Streptococcus groupe A'!J25&lt;&gt;"",'Streptococcus groupe A'!J25,"")</f>
        <v/>
      </c>
      <c r="K140" s="236"/>
      <c r="L140" s="236"/>
      <c r="M140" s="236"/>
      <c r="N140" s="236" t="str">
        <f>IF('Streptococcus groupe A'!B25&lt;&gt;"",'Streptococcus groupe A'!B25,"")</f>
        <v/>
      </c>
      <c r="O140" s="236" t="str">
        <f>IF('Streptococcus groupe A'!C25&lt;&gt;"",'Streptococcus groupe A'!C25,"")</f>
        <v/>
      </c>
      <c r="P140" s="236" t="str">
        <f>IF('Streptococcus groupe A'!D25&lt;&gt;"",'Streptococcus groupe A'!D25,"")</f>
        <v/>
      </c>
      <c r="Q140" s="236" t="str">
        <f>IF('Streptococcus groupe A'!E25&lt;&gt;"",'Streptococcus groupe A'!E25,"")</f>
        <v/>
      </c>
      <c r="R140" s="236" t="str">
        <f>IF('Streptococcus groupe A'!F25&lt;&gt;"",'Streptococcus groupe A'!F25,"")</f>
        <v/>
      </c>
    </row>
    <row r="141" spans="1:18" x14ac:dyDescent="0.2">
      <c r="A141" s="232" t="str">
        <f>IF(OR(C141&lt;&gt;"",N141&lt;&gt;"",O141&lt;&gt;"",P141&lt;&gt;"",Q141&lt;&gt;"",R141&lt;&gt;""),UPPER('Haemophilus influenzae'!$F$1),"")</f>
        <v/>
      </c>
      <c r="B141" s="233" t="str">
        <f>IF(OR(C141&lt;&gt;"",N141&lt;&gt;"",O141&lt;&gt;"",P141&lt;&gt;"",Q141&lt;&gt;"",R141&lt;&gt;""), 'Haemophilus influenzae'!$I$1,"")</f>
        <v/>
      </c>
      <c r="C141" s="234" t="str">
        <f>IF(OR(N141&lt;&gt;"",O141&lt;&gt;"",P141&lt;&gt;"",Q141&lt;&gt;"",R141&lt;&gt;""),'Streptococcus groupe A'!$W$5,"")</f>
        <v/>
      </c>
      <c r="D141" s="235" t="str">
        <f t="shared" si="2"/>
        <v/>
      </c>
      <c r="E141" s="235" t="str">
        <f t="shared" si="3"/>
        <v/>
      </c>
      <c r="F141" s="236"/>
      <c r="G141" s="236" t="str">
        <f>IF('Streptococcus groupe A'!G26&lt;&gt;"",'Streptococcus groupe A'!G26,"")</f>
        <v/>
      </c>
      <c r="H141" s="236" t="str">
        <f>IF('Streptococcus groupe A'!H26&lt;&gt;"",UPPER('Streptococcus groupe A'!H26),"")</f>
        <v/>
      </c>
      <c r="I141" s="236" t="str">
        <f>IF('Streptococcus groupe A'!I26&lt;&gt;"",'Streptococcus groupe A'!I26,"")</f>
        <v/>
      </c>
      <c r="J141" s="236" t="str">
        <f>IF('Streptococcus groupe A'!J26&lt;&gt;"",'Streptococcus groupe A'!J26,"")</f>
        <v/>
      </c>
      <c r="K141" s="236"/>
      <c r="L141" s="236"/>
      <c r="M141" s="236"/>
      <c r="N141" s="236" t="str">
        <f>IF('Streptococcus groupe A'!B26&lt;&gt;"",'Streptococcus groupe A'!B26,"")</f>
        <v/>
      </c>
      <c r="O141" s="236" t="str">
        <f>IF('Streptococcus groupe A'!C26&lt;&gt;"",'Streptococcus groupe A'!C26,"")</f>
        <v/>
      </c>
      <c r="P141" s="236" t="str">
        <f>IF('Streptococcus groupe A'!D26&lt;&gt;"",'Streptococcus groupe A'!D26,"")</f>
        <v/>
      </c>
      <c r="Q141" s="236" t="str">
        <f>IF('Streptococcus groupe A'!E26&lt;&gt;"",'Streptococcus groupe A'!E26,"")</f>
        <v/>
      </c>
      <c r="R141" s="236" t="str">
        <f>IF('Streptococcus groupe A'!F26&lt;&gt;"",'Streptococcus groupe A'!F26,"")</f>
        <v/>
      </c>
    </row>
    <row r="142" spans="1:18" x14ac:dyDescent="0.2">
      <c r="A142" s="232" t="str">
        <f>IF(OR(C142&lt;&gt;"",N142&lt;&gt;"",O142&lt;&gt;"",P142&lt;&gt;"",Q142&lt;&gt;"",R142&lt;&gt;""),UPPER('Haemophilus influenzae'!$F$1),"")</f>
        <v/>
      </c>
      <c r="B142" s="233" t="str">
        <f>IF(OR(C142&lt;&gt;"",N142&lt;&gt;"",O142&lt;&gt;"",P142&lt;&gt;"",Q142&lt;&gt;"",R142&lt;&gt;""), 'Haemophilus influenzae'!$I$1,"")</f>
        <v/>
      </c>
      <c r="C142" s="234" t="str">
        <f>IF(OR(N142&lt;&gt;"",O142&lt;&gt;"",P142&lt;&gt;"",Q142&lt;&gt;"",R142&lt;&gt;""),'Streptococcus groupe A'!$W$5,"")</f>
        <v/>
      </c>
      <c r="D142" s="235" t="str">
        <f t="shared" si="2"/>
        <v/>
      </c>
      <c r="E142" s="235" t="str">
        <f t="shared" si="3"/>
        <v/>
      </c>
      <c r="F142" s="236"/>
      <c r="G142" s="236" t="str">
        <f>IF('Streptococcus groupe A'!G27&lt;&gt;"",'Streptococcus groupe A'!G27,"")</f>
        <v/>
      </c>
      <c r="H142" s="236" t="str">
        <f>IF('Streptococcus groupe A'!H27&lt;&gt;"",UPPER('Streptococcus groupe A'!H27),"")</f>
        <v/>
      </c>
      <c r="I142" s="236" t="str">
        <f>IF('Streptococcus groupe A'!I27&lt;&gt;"",'Streptococcus groupe A'!I27,"")</f>
        <v/>
      </c>
      <c r="J142" s="236" t="str">
        <f>IF('Streptococcus groupe A'!J27&lt;&gt;"",'Streptococcus groupe A'!J27,"")</f>
        <v/>
      </c>
      <c r="K142" s="236"/>
      <c r="L142" s="236"/>
      <c r="M142" s="236"/>
      <c r="N142" s="236" t="str">
        <f>IF('Streptococcus groupe A'!B27&lt;&gt;"",'Streptococcus groupe A'!B27,"")</f>
        <v/>
      </c>
      <c r="O142" s="236" t="str">
        <f>IF('Streptococcus groupe A'!C27&lt;&gt;"",'Streptococcus groupe A'!C27,"")</f>
        <v/>
      </c>
      <c r="P142" s="236" t="str">
        <f>IF('Streptococcus groupe A'!D27&lt;&gt;"",'Streptococcus groupe A'!D27,"")</f>
        <v/>
      </c>
      <c r="Q142" s="236" t="str">
        <f>IF('Streptococcus groupe A'!E27&lt;&gt;"",'Streptococcus groupe A'!E27,"")</f>
        <v/>
      </c>
      <c r="R142" s="236" t="str">
        <f>IF('Streptococcus groupe A'!F27&lt;&gt;"",'Streptococcus groupe A'!F27,"")</f>
        <v/>
      </c>
    </row>
    <row r="143" spans="1:18" x14ac:dyDescent="0.2">
      <c r="A143" s="232" t="str">
        <f>IF(OR(C143&lt;&gt;"",N143&lt;&gt;"",O143&lt;&gt;"",P143&lt;&gt;"",Q143&lt;&gt;"",R143&lt;&gt;""),UPPER('Haemophilus influenzae'!$F$1),"")</f>
        <v/>
      </c>
      <c r="B143" s="233" t="str">
        <f>IF(OR(C143&lt;&gt;"",N143&lt;&gt;"",O143&lt;&gt;"",P143&lt;&gt;"",Q143&lt;&gt;"",R143&lt;&gt;""), 'Haemophilus influenzae'!$I$1,"")</f>
        <v/>
      </c>
      <c r="C143" s="234" t="str">
        <f>IF(OR(N143&lt;&gt;"",O143&lt;&gt;"",P143&lt;&gt;"",Q143&lt;&gt;"",R143&lt;&gt;""),'Streptococcus groupe A'!$W$5,"")</f>
        <v/>
      </c>
      <c r="D143" s="235" t="str">
        <f t="shared" si="2"/>
        <v/>
      </c>
      <c r="E143" s="235" t="str">
        <f t="shared" si="3"/>
        <v/>
      </c>
      <c r="F143" s="236"/>
      <c r="G143" s="236" t="str">
        <f>IF('Streptococcus groupe A'!G28&lt;&gt;"",'Streptococcus groupe A'!G28,"")</f>
        <v/>
      </c>
      <c r="H143" s="236" t="str">
        <f>IF('Streptococcus groupe A'!H28&lt;&gt;"",UPPER('Streptococcus groupe A'!H28),"")</f>
        <v/>
      </c>
      <c r="I143" s="236" t="str">
        <f>IF('Streptococcus groupe A'!I28&lt;&gt;"",'Streptococcus groupe A'!I28,"")</f>
        <v/>
      </c>
      <c r="J143" s="236" t="str">
        <f>IF('Streptococcus groupe A'!J28&lt;&gt;"",'Streptococcus groupe A'!J28,"")</f>
        <v/>
      </c>
      <c r="K143" s="236"/>
      <c r="L143" s="236"/>
      <c r="M143" s="236"/>
      <c r="N143" s="236" t="str">
        <f>IF('Streptococcus groupe A'!B28&lt;&gt;"",'Streptococcus groupe A'!B28,"")</f>
        <v/>
      </c>
      <c r="O143" s="236" t="str">
        <f>IF('Streptococcus groupe A'!C28&lt;&gt;"",'Streptococcus groupe A'!C28,"")</f>
        <v/>
      </c>
      <c r="P143" s="236" t="str">
        <f>IF('Streptococcus groupe A'!D28&lt;&gt;"",'Streptococcus groupe A'!D28,"")</f>
        <v/>
      </c>
      <c r="Q143" s="236" t="str">
        <f>IF('Streptococcus groupe A'!E28&lt;&gt;"",'Streptococcus groupe A'!E28,"")</f>
        <v/>
      </c>
      <c r="R143" s="236" t="str">
        <f>IF('Streptococcus groupe A'!F28&lt;&gt;"",'Streptococcus groupe A'!F28,"")</f>
        <v/>
      </c>
    </row>
    <row r="144" spans="1:18" x14ac:dyDescent="0.2">
      <c r="A144" s="232" t="str">
        <f>IF(OR(C144&lt;&gt;"",N144&lt;&gt;"",O144&lt;&gt;"",P144&lt;&gt;"",Q144&lt;&gt;"",R144&lt;&gt;""),UPPER('Haemophilus influenzae'!$F$1),"")</f>
        <v/>
      </c>
      <c r="B144" s="233" t="str">
        <f>IF(OR(C144&lt;&gt;"",N144&lt;&gt;"",O144&lt;&gt;"",P144&lt;&gt;"",Q144&lt;&gt;"",R144&lt;&gt;""), 'Haemophilus influenzae'!$I$1,"")</f>
        <v/>
      </c>
      <c r="C144" s="234" t="str">
        <f>IF(OR(N144&lt;&gt;"",O144&lt;&gt;"",P144&lt;&gt;"",Q144&lt;&gt;"",R144&lt;&gt;""),'Streptococcus groupe A'!$W$5,"")</f>
        <v/>
      </c>
      <c r="D144" s="235" t="str">
        <f t="shared" si="2"/>
        <v/>
      </c>
      <c r="E144" s="235" t="str">
        <f t="shared" si="3"/>
        <v/>
      </c>
      <c r="F144" s="236"/>
      <c r="G144" s="236" t="str">
        <f>IF('Streptococcus groupe A'!G29&lt;&gt;"",'Streptococcus groupe A'!G29,"")</f>
        <v/>
      </c>
      <c r="H144" s="236" t="str">
        <f>IF('Streptococcus groupe A'!H29&lt;&gt;"",UPPER('Streptococcus groupe A'!H29),"")</f>
        <v/>
      </c>
      <c r="I144" s="236" t="str">
        <f>IF('Streptococcus groupe A'!I29&lt;&gt;"",'Streptococcus groupe A'!I29,"")</f>
        <v/>
      </c>
      <c r="J144" s="236" t="str">
        <f>IF('Streptococcus groupe A'!J29&lt;&gt;"",'Streptococcus groupe A'!J29,"")</f>
        <v/>
      </c>
      <c r="K144" s="236"/>
      <c r="L144" s="236"/>
      <c r="M144" s="236"/>
      <c r="N144" s="236" t="str">
        <f>IF('Streptococcus groupe A'!B29&lt;&gt;"",'Streptococcus groupe A'!B29,"")</f>
        <v/>
      </c>
      <c r="O144" s="236" t="str">
        <f>IF('Streptococcus groupe A'!C29&lt;&gt;"",'Streptococcus groupe A'!C29,"")</f>
        <v/>
      </c>
      <c r="P144" s="236" t="str">
        <f>IF('Streptococcus groupe A'!D29&lt;&gt;"",'Streptococcus groupe A'!D29,"")</f>
        <v/>
      </c>
      <c r="Q144" s="236" t="str">
        <f>IF('Streptococcus groupe A'!E29&lt;&gt;"",'Streptococcus groupe A'!E29,"")</f>
        <v/>
      </c>
      <c r="R144" s="236" t="str">
        <f>IF('Streptococcus groupe A'!F29&lt;&gt;"",'Streptococcus groupe A'!F29,"")</f>
        <v/>
      </c>
    </row>
    <row r="145" spans="1:18" x14ac:dyDescent="0.2">
      <c r="A145" s="232" t="str">
        <f>IF(OR(C145&lt;&gt;"",N145&lt;&gt;"",O145&lt;&gt;"",P145&lt;&gt;"",Q145&lt;&gt;"",R145&lt;&gt;""),UPPER('Haemophilus influenzae'!$F$1),"")</f>
        <v/>
      </c>
      <c r="B145" s="233" t="str">
        <f>IF(OR(C145&lt;&gt;"",N145&lt;&gt;"",O145&lt;&gt;"",P145&lt;&gt;"",Q145&lt;&gt;"",R145&lt;&gt;""), 'Haemophilus influenzae'!$I$1,"")</f>
        <v/>
      </c>
      <c r="C145" s="234" t="str">
        <f>IF(OR(N145&lt;&gt;"",O145&lt;&gt;"",P145&lt;&gt;"",Q145&lt;&gt;"",R145&lt;&gt;""),'Streptococcus groupe A'!$W$5,"")</f>
        <v/>
      </c>
      <c r="D145" s="235" t="str">
        <f t="shared" si="2"/>
        <v/>
      </c>
      <c r="E145" s="235" t="str">
        <f t="shared" si="3"/>
        <v/>
      </c>
      <c r="F145" s="236"/>
      <c r="G145" s="236" t="str">
        <f>IF('Streptococcus groupe A'!G30&lt;&gt;"",'Streptococcus groupe A'!G30,"")</f>
        <v/>
      </c>
      <c r="H145" s="236" t="str">
        <f>IF('Streptococcus groupe A'!H30&lt;&gt;"",UPPER('Streptococcus groupe A'!H30),"")</f>
        <v/>
      </c>
      <c r="I145" s="236" t="str">
        <f>IF('Streptococcus groupe A'!I30&lt;&gt;"",'Streptococcus groupe A'!I30,"")</f>
        <v/>
      </c>
      <c r="J145" s="236" t="str">
        <f>IF('Streptococcus groupe A'!J30&lt;&gt;"",'Streptococcus groupe A'!J30,"")</f>
        <v/>
      </c>
      <c r="K145" s="236"/>
      <c r="L145" s="236"/>
      <c r="M145" s="236"/>
      <c r="N145" s="236" t="str">
        <f>IF('Streptococcus groupe A'!B30&lt;&gt;"",'Streptococcus groupe A'!B30,"")</f>
        <v/>
      </c>
      <c r="O145" s="236" t="str">
        <f>IF('Streptococcus groupe A'!C30&lt;&gt;"",'Streptococcus groupe A'!C30,"")</f>
        <v/>
      </c>
      <c r="P145" s="236" t="str">
        <f>IF('Streptococcus groupe A'!D30&lt;&gt;"",'Streptococcus groupe A'!D30,"")</f>
        <v/>
      </c>
      <c r="Q145" s="236" t="str">
        <f>IF('Streptococcus groupe A'!E30&lt;&gt;"",'Streptococcus groupe A'!E30,"")</f>
        <v/>
      </c>
      <c r="R145" s="236" t="str">
        <f>IF('Streptococcus groupe A'!F30&lt;&gt;"",'Streptococcus groupe A'!F30,"")</f>
        <v/>
      </c>
    </row>
    <row r="146" spans="1:18" x14ac:dyDescent="0.2">
      <c r="A146" s="232" t="str">
        <f>IF(OR(C146&lt;&gt;"",N146&lt;&gt;"",O146&lt;&gt;"",P146&lt;&gt;"",Q146&lt;&gt;"",R146&lt;&gt;""),UPPER('Haemophilus influenzae'!$F$1),"")</f>
        <v/>
      </c>
      <c r="B146" s="233" t="str">
        <f>IF(OR(C146&lt;&gt;"",N146&lt;&gt;"",O146&lt;&gt;"",P146&lt;&gt;"",Q146&lt;&gt;"",R146&lt;&gt;""), 'Haemophilus influenzae'!$I$1,"")</f>
        <v/>
      </c>
      <c r="C146" s="234" t="str">
        <f>IF(OR(N146&lt;&gt;"",O146&lt;&gt;"",P146&lt;&gt;"",Q146&lt;&gt;"",R146&lt;&gt;""),'Streptococcus groupe A'!$W$5,"")</f>
        <v/>
      </c>
      <c r="D146" s="235" t="str">
        <f t="shared" si="2"/>
        <v/>
      </c>
      <c r="E146" s="235" t="str">
        <f t="shared" si="3"/>
        <v/>
      </c>
      <c r="F146" s="236"/>
      <c r="G146" s="236" t="str">
        <f>IF('Streptococcus groupe A'!G31&lt;&gt;"",'Streptococcus groupe A'!G31,"")</f>
        <v/>
      </c>
      <c r="H146" s="236" t="str">
        <f>IF('Streptococcus groupe A'!H31&lt;&gt;"",UPPER('Streptococcus groupe A'!H31),"")</f>
        <v/>
      </c>
      <c r="I146" s="236" t="str">
        <f>IF('Streptococcus groupe A'!I31&lt;&gt;"",'Streptococcus groupe A'!I31,"")</f>
        <v/>
      </c>
      <c r="J146" s="236" t="str">
        <f>IF('Streptococcus groupe A'!J31&lt;&gt;"",'Streptococcus groupe A'!J31,"")</f>
        <v/>
      </c>
      <c r="K146" s="236"/>
      <c r="L146" s="236"/>
      <c r="M146" s="236"/>
      <c r="N146" s="236" t="str">
        <f>IF('Streptococcus groupe A'!B31&lt;&gt;"",'Streptococcus groupe A'!B31,"")</f>
        <v/>
      </c>
      <c r="O146" s="236" t="str">
        <f>IF('Streptococcus groupe A'!C31&lt;&gt;"",'Streptococcus groupe A'!C31,"")</f>
        <v/>
      </c>
      <c r="P146" s="236" t="str">
        <f>IF('Streptococcus groupe A'!D31&lt;&gt;"",'Streptococcus groupe A'!D31,"")</f>
        <v/>
      </c>
      <c r="Q146" s="236" t="str">
        <f>IF('Streptococcus groupe A'!E31&lt;&gt;"",'Streptococcus groupe A'!E31,"")</f>
        <v/>
      </c>
      <c r="R146" s="236" t="str">
        <f>IF('Streptococcus groupe A'!F31&lt;&gt;"",'Streptococcus groupe A'!F31,"")</f>
        <v/>
      </c>
    </row>
    <row r="147" spans="1:18" x14ac:dyDescent="0.2">
      <c r="A147" s="232" t="str">
        <f>IF(OR(C147&lt;&gt;"",N147&lt;&gt;"",O147&lt;&gt;"",P147&lt;&gt;"",Q147&lt;&gt;"",R147&lt;&gt;""),UPPER('Haemophilus influenzae'!$F$1),"")</f>
        <v/>
      </c>
      <c r="B147" s="233" t="str">
        <f>IF(OR(C147&lt;&gt;"",N147&lt;&gt;"",O147&lt;&gt;"",P147&lt;&gt;"",Q147&lt;&gt;"",R147&lt;&gt;""), 'Haemophilus influenzae'!$I$1,"")</f>
        <v/>
      </c>
      <c r="C147" s="234" t="str">
        <f>IF(OR(N147&lt;&gt;"",O147&lt;&gt;"",P147&lt;&gt;"",Q147&lt;&gt;"",R147&lt;&gt;""),'Streptococcus groupe A'!$W$5,"")</f>
        <v/>
      </c>
      <c r="D147" s="235" t="str">
        <f t="shared" ref="D147:D210" si="4">IF(CONCATENATE(P147,"/",Q147,"/",R147)="//","",CONCATENATE(P147,"/",Q147,"/",R147))</f>
        <v/>
      </c>
      <c r="E147" s="235" t="str">
        <f t="shared" ref="E147:E210" si="5">IF(CONCATENATE(N147,"/",O147,"/",B147)="//","",CONCATENATE(N147,"/",O147,"/",B147))</f>
        <v/>
      </c>
      <c r="F147" s="236"/>
      <c r="G147" s="236" t="str">
        <f>IF('Streptococcus groupe A'!G32&lt;&gt;"",'Streptococcus groupe A'!G32,"")</f>
        <v/>
      </c>
      <c r="H147" s="236" t="str">
        <f>IF('Streptococcus groupe A'!H32&lt;&gt;"",UPPER('Streptococcus groupe A'!H32),"")</f>
        <v/>
      </c>
      <c r="I147" s="236" t="str">
        <f>IF('Streptococcus groupe A'!I32&lt;&gt;"",'Streptococcus groupe A'!I32,"")</f>
        <v/>
      </c>
      <c r="J147" s="236" t="str">
        <f>IF('Streptococcus groupe A'!J32&lt;&gt;"",'Streptococcus groupe A'!J32,"")</f>
        <v/>
      </c>
      <c r="K147" s="236"/>
      <c r="L147" s="236"/>
      <c r="M147" s="236"/>
      <c r="N147" s="236" t="str">
        <f>IF('Streptococcus groupe A'!B32&lt;&gt;"",'Streptococcus groupe A'!B32,"")</f>
        <v/>
      </c>
      <c r="O147" s="236" t="str">
        <f>IF('Streptococcus groupe A'!C32&lt;&gt;"",'Streptococcus groupe A'!C32,"")</f>
        <v/>
      </c>
      <c r="P147" s="236" t="str">
        <f>IF('Streptococcus groupe A'!D32&lt;&gt;"",'Streptococcus groupe A'!D32,"")</f>
        <v/>
      </c>
      <c r="Q147" s="236" t="str">
        <f>IF('Streptococcus groupe A'!E32&lt;&gt;"",'Streptococcus groupe A'!E32,"")</f>
        <v/>
      </c>
      <c r="R147" s="236" t="str">
        <f>IF('Streptococcus groupe A'!F32&lt;&gt;"",'Streptococcus groupe A'!F32,"")</f>
        <v/>
      </c>
    </row>
    <row r="148" spans="1:18" x14ac:dyDescent="0.2">
      <c r="A148" s="232" t="str">
        <f>IF(OR(C148&lt;&gt;"",N148&lt;&gt;"",O148&lt;&gt;"",P148&lt;&gt;"",Q148&lt;&gt;"",R148&lt;&gt;""),UPPER('Haemophilus influenzae'!$F$1),"")</f>
        <v/>
      </c>
      <c r="B148" s="233" t="str">
        <f>IF(OR(C148&lt;&gt;"",N148&lt;&gt;"",O148&lt;&gt;"",P148&lt;&gt;"",Q148&lt;&gt;"",R148&lt;&gt;""), 'Haemophilus influenzae'!$I$1,"")</f>
        <v/>
      </c>
      <c r="C148" s="234" t="str">
        <f>IF(OR(N148&lt;&gt;"",O148&lt;&gt;"",P148&lt;&gt;"",Q148&lt;&gt;"",R148&lt;&gt;""),'Streptococcus groupe A'!$W$5,"")</f>
        <v/>
      </c>
      <c r="D148" s="235" t="str">
        <f t="shared" si="4"/>
        <v/>
      </c>
      <c r="E148" s="235" t="str">
        <f t="shared" si="5"/>
        <v/>
      </c>
      <c r="F148" s="236"/>
      <c r="G148" s="236" t="str">
        <f>IF('Streptococcus groupe A'!G33&lt;&gt;"",'Streptococcus groupe A'!G33,"")</f>
        <v/>
      </c>
      <c r="H148" s="236" t="str">
        <f>IF('Streptococcus groupe A'!H33&lt;&gt;"",UPPER('Streptococcus groupe A'!H33),"")</f>
        <v/>
      </c>
      <c r="I148" s="236" t="str">
        <f>IF('Streptococcus groupe A'!I33&lt;&gt;"",'Streptococcus groupe A'!I33,"")</f>
        <v/>
      </c>
      <c r="J148" s="236" t="str">
        <f>IF('Streptococcus groupe A'!J33&lt;&gt;"",'Streptococcus groupe A'!J33,"")</f>
        <v/>
      </c>
      <c r="K148" s="236"/>
      <c r="L148" s="236"/>
      <c r="M148" s="236"/>
      <c r="N148" s="236" t="str">
        <f>IF('Streptococcus groupe A'!B33&lt;&gt;"",'Streptococcus groupe A'!B33,"")</f>
        <v/>
      </c>
      <c r="O148" s="236" t="str">
        <f>IF('Streptococcus groupe A'!C33&lt;&gt;"",'Streptococcus groupe A'!C33,"")</f>
        <v/>
      </c>
      <c r="P148" s="236" t="str">
        <f>IF('Streptococcus groupe A'!D33&lt;&gt;"",'Streptococcus groupe A'!D33,"")</f>
        <v/>
      </c>
      <c r="Q148" s="236" t="str">
        <f>IF('Streptococcus groupe A'!E33&lt;&gt;"",'Streptococcus groupe A'!E33,"")</f>
        <v/>
      </c>
      <c r="R148" s="236" t="str">
        <f>IF('Streptococcus groupe A'!F33&lt;&gt;"",'Streptococcus groupe A'!F33,"")</f>
        <v/>
      </c>
    </row>
    <row r="149" spans="1:18" x14ac:dyDescent="0.2">
      <c r="A149" s="232" t="str">
        <f>IF(OR(C149&lt;&gt;"",N149&lt;&gt;"",O149&lt;&gt;"",P149&lt;&gt;"",Q149&lt;&gt;"",R149&lt;&gt;""),UPPER('Haemophilus influenzae'!$F$1),"")</f>
        <v/>
      </c>
      <c r="B149" s="233" t="str">
        <f>IF(OR(C149&lt;&gt;"",N149&lt;&gt;"",O149&lt;&gt;"",P149&lt;&gt;"",Q149&lt;&gt;"",R149&lt;&gt;""), 'Haemophilus influenzae'!$I$1,"")</f>
        <v/>
      </c>
      <c r="C149" s="234" t="str">
        <f>IF(OR(N149&lt;&gt;"",O149&lt;&gt;"",P149&lt;&gt;"",Q149&lt;&gt;"",R149&lt;&gt;""),'Streptococcus groupe A'!$W$5,"")</f>
        <v/>
      </c>
      <c r="D149" s="235" t="str">
        <f t="shared" si="4"/>
        <v/>
      </c>
      <c r="E149" s="235" t="str">
        <f t="shared" si="5"/>
        <v/>
      </c>
      <c r="F149" s="236"/>
      <c r="G149" s="236" t="str">
        <f>IF('Streptococcus groupe A'!G34&lt;&gt;"",'Streptococcus groupe A'!G34,"")</f>
        <v/>
      </c>
      <c r="H149" s="236" t="str">
        <f>IF('Streptococcus groupe A'!H34&lt;&gt;"",UPPER('Streptococcus groupe A'!H34),"")</f>
        <v/>
      </c>
      <c r="I149" s="236" t="str">
        <f>IF('Streptococcus groupe A'!I34&lt;&gt;"",'Streptococcus groupe A'!I34,"")</f>
        <v/>
      </c>
      <c r="J149" s="236" t="str">
        <f>IF('Streptococcus groupe A'!J34&lt;&gt;"",'Streptococcus groupe A'!J34,"")</f>
        <v/>
      </c>
      <c r="K149" s="236"/>
      <c r="L149" s="236"/>
      <c r="M149" s="236"/>
      <c r="N149" s="236" t="str">
        <f>IF('Streptococcus groupe A'!B34&lt;&gt;"",'Streptococcus groupe A'!B34,"")</f>
        <v/>
      </c>
      <c r="O149" s="236" t="str">
        <f>IF('Streptococcus groupe A'!C34&lt;&gt;"",'Streptococcus groupe A'!C34,"")</f>
        <v/>
      </c>
      <c r="P149" s="236" t="str">
        <f>IF('Streptococcus groupe A'!D34&lt;&gt;"",'Streptococcus groupe A'!D34,"")</f>
        <v/>
      </c>
      <c r="Q149" s="236" t="str">
        <f>IF('Streptococcus groupe A'!E34&lt;&gt;"",'Streptococcus groupe A'!E34,"")</f>
        <v/>
      </c>
      <c r="R149" s="236" t="str">
        <f>IF('Streptococcus groupe A'!F34&lt;&gt;"",'Streptococcus groupe A'!F34,"")</f>
        <v/>
      </c>
    </row>
    <row r="150" spans="1:18" x14ac:dyDescent="0.2">
      <c r="A150" s="232" t="str">
        <f>IF(OR(C150&lt;&gt;"",N150&lt;&gt;"",O150&lt;&gt;"",P150&lt;&gt;"",Q150&lt;&gt;"",R150&lt;&gt;""),UPPER('Haemophilus influenzae'!$F$1),"")</f>
        <v/>
      </c>
      <c r="B150" s="233" t="str">
        <f>IF(OR(C150&lt;&gt;"",N150&lt;&gt;"",O150&lt;&gt;"",P150&lt;&gt;"",Q150&lt;&gt;"",R150&lt;&gt;""), 'Haemophilus influenzae'!$I$1,"")</f>
        <v/>
      </c>
      <c r="C150" s="234" t="str">
        <f>IF(OR(N150&lt;&gt;"",O150&lt;&gt;"",P150&lt;&gt;"",Q150&lt;&gt;"",R150&lt;&gt;""),'Streptococcus groupe A'!$W$5,"")</f>
        <v/>
      </c>
      <c r="D150" s="235" t="str">
        <f t="shared" si="4"/>
        <v/>
      </c>
      <c r="E150" s="235" t="str">
        <f t="shared" si="5"/>
        <v/>
      </c>
      <c r="F150" s="236"/>
      <c r="G150" s="236" t="str">
        <f>IF('Streptococcus groupe A'!G35&lt;&gt;"",'Streptococcus groupe A'!G35,"")</f>
        <v/>
      </c>
      <c r="H150" s="236" t="str">
        <f>IF('Streptococcus groupe A'!H35&lt;&gt;"",UPPER('Streptococcus groupe A'!H35),"")</f>
        <v/>
      </c>
      <c r="I150" s="236" t="str">
        <f>IF('Streptococcus groupe A'!I35&lt;&gt;"",'Streptococcus groupe A'!I35,"")</f>
        <v/>
      </c>
      <c r="J150" s="236" t="str">
        <f>IF('Streptococcus groupe A'!J35&lt;&gt;"",'Streptococcus groupe A'!J35,"")</f>
        <v/>
      </c>
      <c r="K150" s="236"/>
      <c r="L150" s="236"/>
      <c r="M150" s="236"/>
      <c r="N150" s="236" t="str">
        <f>IF('Streptococcus groupe A'!B35&lt;&gt;"",'Streptococcus groupe A'!B35,"")</f>
        <v/>
      </c>
      <c r="O150" s="236" t="str">
        <f>IF('Streptococcus groupe A'!C35&lt;&gt;"",'Streptococcus groupe A'!C35,"")</f>
        <v/>
      </c>
      <c r="P150" s="236" t="str">
        <f>IF('Streptococcus groupe A'!D35&lt;&gt;"",'Streptococcus groupe A'!D35,"")</f>
        <v/>
      </c>
      <c r="Q150" s="236" t="str">
        <f>IF('Streptococcus groupe A'!E35&lt;&gt;"",'Streptococcus groupe A'!E35,"")</f>
        <v/>
      </c>
      <c r="R150" s="236" t="str">
        <f>IF('Streptococcus groupe A'!F35&lt;&gt;"",'Streptococcus groupe A'!F35,"")</f>
        <v/>
      </c>
    </row>
    <row r="151" spans="1:18" x14ac:dyDescent="0.2">
      <c r="A151" s="232" t="str">
        <f>IF(OR(C151&lt;&gt;"",N151&lt;&gt;"",O151&lt;&gt;"",P151&lt;&gt;"",Q151&lt;&gt;"",R151&lt;&gt;""),UPPER('Haemophilus influenzae'!$F$1),"")</f>
        <v/>
      </c>
      <c r="B151" s="233" t="str">
        <f>IF(OR(C151&lt;&gt;"",N151&lt;&gt;"",O151&lt;&gt;"",P151&lt;&gt;"",Q151&lt;&gt;"",R151&lt;&gt;""), 'Haemophilus influenzae'!$I$1,"")</f>
        <v/>
      </c>
      <c r="C151" s="234" t="str">
        <f>IF(OR(N151&lt;&gt;"",O151&lt;&gt;"",P151&lt;&gt;"",Q151&lt;&gt;"",R151&lt;&gt;""),'Streptococcus groupe A'!$W$5,"")</f>
        <v/>
      </c>
      <c r="D151" s="235" t="str">
        <f t="shared" si="4"/>
        <v/>
      </c>
      <c r="E151" s="235" t="str">
        <f t="shared" si="5"/>
        <v/>
      </c>
      <c r="F151" s="236"/>
      <c r="G151" s="236" t="str">
        <f>IF('Streptococcus groupe A'!G36&lt;&gt;"",'Streptococcus groupe A'!G36,"")</f>
        <v/>
      </c>
      <c r="H151" s="236" t="str">
        <f>IF('Streptococcus groupe A'!H36&lt;&gt;"",UPPER('Streptococcus groupe A'!H36),"")</f>
        <v/>
      </c>
      <c r="I151" s="236" t="str">
        <f>IF('Streptococcus groupe A'!I36&lt;&gt;"",'Streptococcus groupe A'!I36,"")</f>
        <v/>
      </c>
      <c r="J151" s="236" t="str">
        <f>IF('Streptococcus groupe A'!J36&lt;&gt;"",'Streptococcus groupe A'!J36,"")</f>
        <v/>
      </c>
      <c r="K151" s="236"/>
      <c r="L151" s="236"/>
      <c r="M151" s="236"/>
      <c r="N151" s="236" t="str">
        <f>IF('Streptococcus groupe A'!B36&lt;&gt;"",'Streptococcus groupe A'!B36,"")</f>
        <v/>
      </c>
      <c r="O151" s="236" t="str">
        <f>IF('Streptococcus groupe A'!C36&lt;&gt;"",'Streptococcus groupe A'!C36,"")</f>
        <v/>
      </c>
      <c r="P151" s="236" t="str">
        <f>IF('Streptococcus groupe A'!D36&lt;&gt;"",'Streptococcus groupe A'!D36,"")</f>
        <v/>
      </c>
      <c r="Q151" s="236" t="str">
        <f>IF('Streptococcus groupe A'!E36&lt;&gt;"",'Streptococcus groupe A'!E36,"")</f>
        <v/>
      </c>
      <c r="R151" s="236" t="str">
        <f>IF('Streptococcus groupe A'!F36&lt;&gt;"",'Streptococcus groupe A'!F36,"")</f>
        <v/>
      </c>
    </row>
    <row r="152" spans="1:18" x14ac:dyDescent="0.2">
      <c r="A152" s="232" t="str">
        <f>IF(OR(C152&lt;&gt;"",N152&lt;&gt;"",O152&lt;&gt;"",P152&lt;&gt;"",Q152&lt;&gt;"",R152&lt;&gt;""),UPPER('Haemophilus influenzae'!$F$1),"")</f>
        <v/>
      </c>
      <c r="B152" s="233" t="str">
        <f>IF(OR(C152&lt;&gt;"",N152&lt;&gt;"",O152&lt;&gt;"",P152&lt;&gt;"",Q152&lt;&gt;"",R152&lt;&gt;""), 'Haemophilus influenzae'!$I$1,"")</f>
        <v/>
      </c>
      <c r="C152" s="234" t="str">
        <f>IF(OR(N152&lt;&gt;"",O152&lt;&gt;"",P152&lt;&gt;"",Q152&lt;&gt;"",R152&lt;&gt;""),'Streptococcus groupe A'!$W$5,"")</f>
        <v/>
      </c>
      <c r="D152" s="235" t="str">
        <f t="shared" si="4"/>
        <v/>
      </c>
      <c r="E152" s="235" t="str">
        <f t="shared" si="5"/>
        <v/>
      </c>
      <c r="F152" s="236"/>
      <c r="G152" s="236" t="str">
        <f>IF('Streptococcus groupe A'!G37&lt;&gt;"",'Streptococcus groupe A'!G37,"")</f>
        <v/>
      </c>
      <c r="H152" s="236" t="str">
        <f>IF('Streptococcus groupe A'!H37&lt;&gt;"",UPPER('Streptococcus groupe A'!H37),"")</f>
        <v/>
      </c>
      <c r="I152" s="236" t="str">
        <f>IF('Streptococcus groupe A'!I37&lt;&gt;"",'Streptococcus groupe A'!I37,"")</f>
        <v/>
      </c>
      <c r="J152" s="236" t="str">
        <f>IF('Streptococcus groupe A'!J37&lt;&gt;"",'Streptococcus groupe A'!J37,"")</f>
        <v/>
      </c>
      <c r="K152" s="236"/>
      <c r="L152" s="236"/>
      <c r="M152" s="236"/>
      <c r="N152" s="236" t="str">
        <f>IF('Streptococcus groupe A'!B37&lt;&gt;"",'Streptococcus groupe A'!B37,"")</f>
        <v/>
      </c>
      <c r="O152" s="236" t="str">
        <f>IF('Streptococcus groupe A'!C37&lt;&gt;"",'Streptococcus groupe A'!C37,"")</f>
        <v/>
      </c>
      <c r="P152" s="236" t="str">
        <f>IF('Streptococcus groupe A'!D37&lt;&gt;"",'Streptococcus groupe A'!D37,"")</f>
        <v/>
      </c>
      <c r="Q152" s="236" t="str">
        <f>IF('Streptococcus groupe A'!E37&lt;&gt;"",'Streptococcus groupe A'!E37,"")</f>
        <v/>
      </c>
      <c r="R152" s="236" t="str">
        <f>IF('Streptococcus groupe A'!F37&lt;&gt;"",'Streptococcus groupe A'!F37,"")</f>
        <v/>
      </c>
    </row>
    <row r="153" spans="1:18" x14ac:dyDescent="0.2">
      <c r="A153" s="232" t="str">
        <f>IF(OR(C153&lt;&gt;"",N153&lt;&gt;"",O153&lt;&gt;"",P153&lt;&gt;"",Q153&lt;&gt;"",R153&lt;&gt;""),UPPER('Haemophilus influenzae'!$F$1),"")</f>
        <v/>
      </c>
      <c r="B153" s="233" t="str">
        <f>IF(OR(C153&lt;&gt;"",N153&lt;&gt;"",O153&lt;&gt;"",P153&lt;&gt;"",Q153&lt;&gt;"",R153&lt;&gt;""), 'Haemophilus influenzae'!$I$1,"")</f>
        <v/>
      </c>
      <c r="C153" s="234" t="str">
        <f>IF(OR(N153&lt;&gt;"",O153&lt;&gt;"",P153&lt;&gt;"",Q153&lt;&gt;"",R153&lt;&gt;""),'Streptococcus groupe A'!$W$5,"")</f>
        <v/>
      </c>
      <c r="D153" s="235" t="str">
        <f t="shared" si="4"/>
        <v/>
      </c>
      <c r="E153" s="235" t="str">
        <f t="shared" si="5"/>
        <v/>
      </c>
      <c r="F153" s="236"/>
      <c r="G153" s="236" t="str">
        <f>IF('Streptococcus groupe A'!G38&lt;&gt;"",'Streptococcus groupe A'!G38,"")</f>
        <v/>
      </c>
      <c r="H153" s="236" t="str">
        <f>IF('Streptococcus groupe A'!H38&lt;&gt;"",UPPER('Streptococcus groupe A'!H38),"")</f>
        <v/>
      </c>
      <c r="I153" s="236" t="str">
        <f>IF('Streptococcus groupe A'!I38&lt;&gt;"",'Streptococcus groupe A'!I38,"")</f>
        <v/>
      </c>
      <c r="J153" s="236" t="str">
        <f>IF('Streptococcus groupe A'!J38&lt;&gt;"",'Streptococcus groupe A'!J38,"")</f>
        <v/>
      </c>
      <c r="K153" s="236"/>
      <c r="L153" s="236"/>
      <c r="M153" s="236"/>
      <c r="N153" s="236" t="str">
        <f>IF('Streptococcus groupe A'!B38&lt;&gt;"",'Streptococcus groupe A'!B38,"")</f>
        <v/>
      </c>
      <c r="O153" s="236" t="str">
        <f>IF('Streptococcus groupe A'!C38&lt;&gt;"",'Streptococcus groupe A'!C38,"")</f>
        <v/>
      </c>
      <c r="P153" s="236" t="str">
        <f>IF('Streptococcus groupe A'!D38&lt;&gt;"",'Streptococcus groupe A'!D38,"")</f>
        <v/>
      </c>
      <c r="Q153" s="236" t="str">
        <f>IF('Streptococcus groupe A'!E38&lt;&gt;"",'Streptococcus groupe A'!E38,"")</f>
        <v/>
      </c>
      <c r="R153" s="236" t="str">
        <f>IF('Streptococcus groupe A'!F38&lt;&gt;"",'Streptococcus groupe A'!F38,"")</f>
        <v/>
      </c>
    </row>
    <row r="154" spans="1:18" x14ac:dyDescent="0.2">
      <c r="A154" s="232" t="str">
        <f>IF(OR(C154&lt;&gt;"",N154&lt;&gt;"",O154&lt;&gt;"",P154&lt;&gt;"",Q154&lt;&gt;"",R154&lt;&gt;""),UPPER('Haemophilus influenzae'!$F$1),"")</f>
        <v/>
      </c>
      <c r="B154" s="233" t="str">
        <f>IF(OR(C154&lt;&gt;"",N154&lt;&gt;"",O154&lt;&gt;"",P154&lt;&gt;"",Q154&lt;&gt;"",R154&lt;&gt;""), 'Haemophilus influenzae'!$I$1,"")</f>
        <v/>
      </c>
      <c r="C154" s="234" t="str">
        <f>IF(OR(N154&lt;&gt;"",O154&lt;&gt;"",P154&lt;&gt;"",Q154&lt;&gt;"",R154&lt;&gt;""),'Streptococcus groupe A'!$W$5,"")</f>
        <v/>
      </c>
      <c r="D154" s="235" t="str">
        <f t="shared" si="4"/>
        <v/>
      </c>
      <c r="E154" s="235" t="str">
        <f t="shared" si="5"/>
        <v/>
      </c>
      <c r="F154" s="236"/>
      <c r="G154" s="236" t="str">
        <f>IF('Streptococcus groupe A'!G39&lt;&gt;"",'Streptococcus groupe A'!G39,"")</f>
        <v/>
      </c>
      <c r="H154" s="236" t="str">
        <f>IF('Streptococcus groupe A'!H39&lt;&gt;"",UPPER('Streptococcus groupe A'!H39),"")</f>
        <v/>
      </c>
      <c r="I154" s="236" t="str">
        <f>IF('Streptococcus groupe A'!I39&lt;&gt;"",'Streptococcus groupe A'!I39,"")</f>
        <v/>
      </c>
      <c r="J154" s="236" t="str">
        <f>IF('Streptococcus groupe A'!J39&lt;&gt;"",'Streptococcus groupe A'!J39,"")</f>
        <v/>
      </c>
      <c r="K154" s="236"/>
      <c r="L154" s="236"/>
      <c r="M154" s="236"/>
      <c r="N154" s="236" t="str">
        <f>IF('Streptococcus groupe A'!B39&lt;&gt;"",'Streptococcus groupe A'!B39,"")</f>
        <v/>
      </c>
      <c r="O154" s="236" t="str">
        <f>IF('Streptococcus groupe A'!C39&lt;&gt;"",'Streptococcus groupe A'!C39,"")</f>
        <v/>
      </c>
      <c r="P154" s="236" t="str">
        <f>IF('Streptococcus groupe A'!D39&lt;&gt;"",'Streptococcus groupe A'!D39,"")</f>
        <v/>
      </c>
      <c r="Q154" s="236" t="str">
        <f>IF('Streptococcus groupe A'!E39&lt;&gt;"",'Streptococcus groupe A'!E39,"")</f>
        <v/>
      </c>
      <c r="R154" s="236" t="str">
        <f>IF('Streptococcus groupe A'!F39&lt;&gt;"",'Streptococcus groupe A'!F39,"")</f>
        <v/>
      </c>
    </row>
    <row r="155" spans="1:18" x14ac:dyDescent="0.2">
      <c r="A155" s="232" t="str">
        <f>IF(OR(C155&lt;&gt;"",N155&lt;&gt;"",O155&lt;&gt;"",P155&lt;&gt;"",Q155&lt;&gt;"",R155&lt;&gt;""),UPPER('Haemophilus influenzae'!$F$1),"")</f>
        <v/>
      </c>
      <c r="B155" s="233" t="str">
        <f>IF(OR(C155&lt;&gt;"",N155&lt;&gt;"",O155&lt;&gt;"",P155&lt;&gt;"",Q155&lt;&gt;"",R155&lt;&gt;""), 'Haemophilus influenzae'!$I$1,"")</f>
        <v/>
      </c>
      <c r="C155" s="234" t="str">
        <f>IF(OR(N155&lt;&gt;"",O155&lt;&gt;"",P155&lt;&gt;"",Q155&lt;&gt;"",R155&lt;&gt;""),'Streptococcus groupe A'!$W$5,"")</f>
        <v/>
      </c>
      <c r="D155" s="235" t="str">
        <f t="shared" si="4"/>
        <v/>
      </c>
      <c r="E155" s="235" t="str">
        <f t="shared" si="5"/>
        <v/>
      </c>
      <c r="F155" s="236"/>
      <c r="G155" s="236" t="str">
        <f>IF('Streptococcus groupe A'!G40&lt;&gt;"",'Streptococcus groupe A'!G40,"")</f>
        <v/>
      </c>
      <c r="H155" s="236" t="str">
        <f>IF('Streptococcus groupe A'!H40&lt;&gt;"",UPPER('Streptococcus groupe A'!H40),"")</f>
        <v/>
      </c>
      <c r="I155" s="236" t="str">
        <f>IF('Streptococcus groupe A'!I40&lt;&gt;"",'Streptococcus groupe A'!I40,"")</f>
        <v/>
      </c>
      <c r="J155" s="236" t="str">
        <f>IF('Streptococcus groupe A'!J40&lt;&gt;"",'Streptococcus groupe A'!J40,"")</f>
        <v/>
      </c>
      <c r="K155" s="236"/>
      <c r="L155" s="236"/>
      <c r="M155" s="236"/>
      <c r="N155" s="236" t="str">
        <f>IF('Streptococcus groupe A'!B40&lt;&gt;"",'Streptococcus groupe A'!B40,"")</f>
        <v/>
      </c>
      <c r="O155" s="236" t="str">
        <f>IF('Streptococcus groupe A'!C40&lt;&gt;"",'Streptococcus groupe A'!C40,"")</f>
        <v/>
      </c>
      <c r="P155" s="236" t="str">
        <f>IF('Streptococcus groupe A'!D40&lt;&gt;"",'Streptococcus groupe A'!D40,"")</f>
        <v/>
      </c>
      <c r="Q155" s="236" t="str">
        <f>IF('Streptococcus groupe A'!E40&lt;&gt;"",'Streptococcus groupe A'!E40,"")</f>
        <v/>
      </c>
      <c r="R155" s="236" t="str">
        <f>IF('Streptococcus groupe A'!F40&lt;&gt;"",'Streptococcus groupe A'!F40,"")</f>
        <v/>
      </c>
    </row>
    <row r="156" spans="1:18" x14ac:dyDescent="0.2">
      <c r="A156" s="232" t="str">
        <f>IF(OR(C156&lt;&gt;"",N156&lt;&gt;"",O156&lt;&gt;"",P156&lt;&gt;"",Q156&lt;&gt;"",R156&lt;&gt;""),UPPER('Haemophilus influenzae'!$F$1),"")</f>
        <v/>
      </c>
      <c r="B156" s="233" t="str">
        <f>IF(OR(C156&lt;&gt;"",N156&lt;&gt;"",O156&lt;&gt;"",P156&lt;&gt;"",Q156&lt;&gt;"",R156&lt;&gt;""), 'Haemophilus influenzae'!$I$1,"")</f>
        <v/>
      </c>
      <c r="C156" s="234" t="str">
        <f>IF(OR(N156&lt;&gt;"",O156&lt;&gt;"",P156&lt;&gt;"",Q156&lt;&gt;"",R156&lt;&gt;""),'Streptococcus groupe A'!$W$5,"")</f>
        <v/>
      </c>
      <c r="D156" s="235" t="str">
        <f t="shared" si="4"/>
        <v/>
      </c>
      <c r="E156" s="235" t="str">
        <f t="shared" si="5"/>
        <v/>
      </c>
      <c r="F156" s="236"/>
      <c r="G156" s="236" t="str">
        <f>IF('Streptococcus groupe A'!G41&lt;&gt;"",'Streptococcus groupe A'!G41,"")</f>
        <v/>
      </c>
      <c r="H156" s="236" t="str">
        <f>IF('Streptococcus groupe A'!H41&lt;&gt;"",UPPER('Streptococcus groupe A'!H41),"")</f>
        <v/>
      </c>
      <c r="I156" s="236" t="str">
        <f>IF('Streptococcus groupe A'!I41&lt;&gt;"",'Streptococcus groupe A'!I41,"")</f>
        <v/>
      </c>
      <c r="J156" s="236" t="str">
        <f>IF('Streptococcus groupe A'!J41&lt;&gt;"",'Streptococcus groupe A'!J41,"")</f>
        <v/>
      </c>
      <c r="K156" s="236"/>
      <c r="L156" s="236"/>
      <c r="M156" s="236"/>
      <c r="N156" s="236" t="str">
        <f>IF('Streptococcus groupe A'!B41&lt;&gt;"",'Streptococcus groupe A'!B41,"")</f>
        <v/>
      </c>
      <c r="O156" s="236" t="str">
        <f>IF('Streptococcus groupe A'!C41&lt;&gt;"",'Streptococcus groupe A'!C41,"")</f>
        <v/>
      </c>
      <c r="P156" s="236" t="str">
        <f>IF('Streptococcus groupe A'!D41&lt;&gt;"",'Streptococcus groupe A'!D41,"")</f>
        <v/>
      </c>
      <c r="Q156" s="236" t="str">
        <f>IF('Streptococcus groupe A'!E41&lt;&gt;"",'Streptococcus groupe A'!E41,"")</f>
        <v/>
      </c>
      <c r="R156" s="236" t="str">
        <f>IF('Streptococcus groupe A'!F41&lt;&gt;"",'Streptococcus groupe A'!F41,"")</f>
        <v/>
      </c>
    </row>
    <row r="157" spans="1:18" x14ac:dyDescent="0.2">
      <c r="A157" s="237" t="str">
        <f>IF(OR(C157&lt;&gt;"",N157&lt;&gt;"",O157&lt;&gt;"",P157&lt;&gt;"",Q157&lt;&gt;"",R157&lt;&gt;""),UPPER('Haemophilus influenzae'!$F$1),"")</f>
        <v/>
      </c>
      <c r="B157" s="238" t="str">
        <f>IF(OR(N157&lt;&gt;"",O157&lt;&gt;"",P157&lt;&gt;"",Q157&lt;&gt;"",R157&lt;&gt;""), 'Haemophilus influenzae'!$I$1,"")</f>
        <v/>
      </c>
      <c r="C157" s="239" t="str">
        <f>IF(OR(N157&lt;&gt;"",O157&lt;&gt;"",P157&lt;&gt;"",Q157&lt;&gt;"",R157&lt;&gt;""),'Streptococcus groupe B'!$X$6,"")</f>
        <v/>
      </c>
      <c r="D157" s="240" t="str">
        <f t="shared" si="4"/>
        <v/>
      </c>
      <c r="E157" s="240" t="str">
        <f t="shared" si="5"/>
        <v/>
      </c>
      <c r="F157" s="241" t="str">
        <f>IF('Streptococcus groupe B'!B7&lt;&gt;"",UPPER('Streptococcus groupe B'!B7),"")</f>
        <v/>
      </c>
      <c r="G157" s="241" t="str">
        <f>IF('Streptococcus groupe B'!H7&lt;&gt;"",'Streptococcus groupe B'!H7,"")</f>
        <v/>
      </c>
      <c r="H157" s="241" t="str">
        <f>IF('Streptococcus groupe B'!I7&lt;&gt;"",UPPER('Streptococcus groupe B'!I7),"")</f>
        <v/>
      </c>
      <c r="I157" s="241" t="str">
        <f>IF('Streptococcus groupe B'!J7&lt;&gt;"",'Streptococcus groupe B'!J7,"")</f>
        <v/>
      </c>
      <c r="J157" s="241" t="str">
        <f>IF('Streptococcus groupe B'!K7&lt;&gt;"",'Streptococcus groupe B'!K7,"")</f>
        <v/>
      </c>
      <c r="K157" s="241" t="str">
        <f>IF('Streptococcus groupe B'!L7&lt;&gt;"",'Streptococcus groupe B'!L7,"")</f>
        <v/>
      </c>
      <c r="L157" s="241"/>
      <c r="M157" s="241"/>
      <c r="N157" s="241" t="str">
        <f>IF('Streptococcus groupe B'!C7&lt;&gt;"",'Streptococcus groupe B'!C7,"")</f>
        <v/>
      </c>
      <c r="O157" s="241" t="str">
        <f>IF('Streptococcus groupe B'!D7&lt;&gt;"",'Streptococcus groupe B'!D7,"")</f>
        <v/>
      </c>
      <c r="P157" s="241" t="str">
        <f>IF('Streptococcus groupe B'!E7&lt;&gt;"",'Streptococcus groupe B'!E7,"")</f>
        <v/>
      </c>
      <c r="Q157" s="241" t="str">
        <f>IF('Streptococcus groupe B'!F7&lt;&gt;"",'Streptococcus groupe B'!F7,"")</f>
        <v/>
      </c>
      <c r="R157" s="241" t="str">
        <f>IF('Streptococcus groupe B'!G7&lt;&gt;"",'Streptococcus groupe B'!G7,"")</f>
        <v/>
      </c>
    </row>
    <row r="158" spans="1:18" x14ac:dyDescent="0.2">
      <c r="A158" s="237" t="str">
        <f>IF(OR(C158&lt;&gt;"",N158&lt;&gt;"",O158&lt;&gt;"",P158&lt;&gt;"",Q158&lt;&gt;"",R158&lt;&gt;""),UPPER('Haemophilus influenzae'!$F$1),"")</f>
        <v/>
      </c>
      <c r="B158" s="238" t="str">
        <f>IF(OR(N158&lt;&gt;"",O158&lt;&gt;"",P158&lt;&gt;"",Q158&lt;&gt;"",R158&lt;&gt;""), 'Haemophilus influenzae'!$I$1,"")</f>
        <v/>
      </c>
      <c r="C158" s="239" t="str">
        <f>IF(OR(N158&lt;&gt;"",O158&lt;&gt;"",P158&lt;&gt;"",Q158&lt;&gt;"",R158&lt;&gt;""),'Streptococcus groupe B'!$X$6,"")</f>
        <v/>
      </c>
      <c r="D158" s="240" t="str">
        <f t="shared" si="4"/>
        <v/>
      </c>
      <c r="E158" s="240" t="str">
        <f t="shared" si="5"/>
        <v/>
      </c>
      <c r="F158" s="241" t="str">
        <f>IF('Streptococcus groupe B'!B8&lt;&gt;"",UPPER('Streptococcus groupe B'!B8),"")</f>
        <v/>
      </c>
      <c r="G158" s="241" t="str">
        <f>IF('Streptococcus groupe B'!H8&lt;&gt;"",'Streptococcus groupe B'!H8,"")</f>
        <v/>
      </c>
      <c r="H158" s="241" t="str">
        <f>IF('Streptococcus groupe B'!I8&lt;&gt;"",UPPER('Streptococcus groupe B'!I8),"")</f>
        <v/>
      </c>
      <c r="I158" s="241" t="str">
        <f>IF('Streptococcus groupe B'!J8&lt;&gt;"",'Streptococcus groupe B'!J8,"")</f>
        <v/>
      </c>
      <c r="J158" s="241" t="str">
        <f>IF('Streptococcus groupe B'!K8&lt;&gt;"",'Streptococcus groupe B'!K8,"")</f>
        <v/>
      </c>
      <c r="K158" s="241" t="str">
        <f>IF('Streptococcus groupe B'!L8&lt;&gt;"",'Streptococcus groupe B'!L8,"")</f>
        <v/>
      </c>
      <c r="L158" s="241"/>
      <c r="M158" s="241"/>
      <c r="N158" s="241" t="str">
        <f>IF('Streptococcus groupe B'!C8&lt;&gt;"",'Streptococcus groupe B'!C8,"")</f>
        <v/>
      </c>
      <c r="O158" s="241" t="str">
        <f>IF('Streptococcus groupe B'!D8&lt;&gt;"",'Streptococcus groupe B'!D8,"")</f>
        <v/>
      </c>
      <c r="P158" s="241" t="str">
        <f>IF('Streptococcus groupe B'!E8&lt;&gt;"",'Streptococcus groupe B'!E8,"")</f>
        <v/>
      </c>
      <c r="Q158" s="241" t="str">
        <f>IF('Streptococcus groupe B'!F8&lt;&gt;"",'Streptococcus groupe B'!F8,"")</f>
        <v/>
      </c>
      <c r="R158" s="241" t="str">
        <f>IF('Streptococcus groupe B'!G8&lt;&gt;"",'Streptococcus groupe B'!G8,"")</f>
        <v/>
      </c>
    </row>
    <row r="159" spans="1:18" x14ac:dyDescent="0.2">
      <c r="A159" s="237" t="str">
        <f>IF(OR(C159&lt;&gt;"",N159&lt;&gt;"",O159&lt;&gt;"",P159&lt;&gt;"",Q159&lt;&gt;"",R159&lt;&gt;""),UPPER('Haemophilus influenzae'!$F$1),"")</f>
        <v/>
      </c>
      <c r="B159" s="238" t="str">
        <f>IF(OR(N159&lt;&gt;"",O159&lt;&gt;"",P159&lt;&gt;"",Q159&lt;&gt;"",R159&lt;&gt;""), 'Haemophilus influenzae'!$I$1,"")</f>
        <v/>
      </c>
      <c r="C159" s="239" t="str">
        <f>IF(OR(N159&lt;&gt;"",O159&lt;&gt;"",P159&lt;&gt;"",Q159&lt;&gt;"",R159&lt;&gt;""),'Streptococcus groupe B'!$X$6,"")</f>
        <v/>
      </c>
      <c r="D159" s="240" t="str">
        <f t="shared" si="4"/>
        <v/>
      </c>
      <c r="E159" s="240" t="str">
        <f t="shared" si="5"/>
        <v/>
      </c>
      <c r="F159" s="241" t="str">
        <f>IF('Streptococcus groupe B'!B9&lt;&gt;"",UPPER('Streptococcus groupe B'!B9),"")</f>
        <v/>
      </c>
      <c r="G159" s="241" t="str">
        <f>IF('Streptococcus groupe B'!H9&lt;&gt;"",'Streptococcus groupe B'!H9,"")</f>
        <v/>
      </c>
      <c r="H159" s="241" t="str">
        <f>IF('Streptococcus groupe B'!I9&lt;&gt;"",UPPER('Streptococcus groupe B'!I9),"")</f>
        <v/>
      </c>
      <c r="I159" s="241" t="str">
        <f>IF('Streptococcus groupe B'!J9&lt;&gt;"",'Streptococcus groupe B'!J9,"")</f>
        <v/>
      </c>
      <c r="J159" s="241" t="str">
        <f>IF('Streptococcus groupe B'!K9&lt;&gt;"",'Streptococcus groupe B'!K9,"")</f>
        <v/>
      </c>
      <c r="K159" s="241" t="str">
        <f>IF('Streptococcus groupe B'!L9&lt;&gt;"",'Streptococcus groupe B'!L9,"")</f>
        <v/>
      </c>
      <c r="L159" s="241"/>
      <c r="M159" s="241"/>
      <c r="N159" s="241" t="str">
        <f>IF('Streptococcus groupe B'!C9&lt;&gt;"",'Streptococcus groupe B'!C9,"")</f>
        <v/>
      </c>
      <c r="O159" s="241" t="str">
        <f>IF('Streptococcus groupe B'!D9&lt;&gt;"",'Streptococcus groupe B'!D9,"")</f>
        <v/>
      </c>
      <c r="P159" s="241" t="str">
        <f>IF('Streptococcus groupe B'!E9&lt;&gt;"",'Streptococcus groupe B'!E9,"")</f>
        <v/>
      </c>
      <c r="Q159" s="241" t="str">
        <f>IF('Streptococcus groupe B'!F9&lt;&gt;"",'Streptococcus groupe B'!F9,"")</f>
        <v/>
      </c>
      <c r="R159" s="241" t="str">
        <f>IF('Streptococcus groupe B'!G9&lt;&gt;"",'Streptococcus groupe B'!G9,"")</f>
        <v/>
      </c>
    </row>
    <row r="160" spans="1:18" x14ac:dyDescent="0.2">
      <c r="A160" s="237" t="str">
        <f>IF(OR(C160&lt;&gt;"",N160&lt;&gt;"",O160&lt;&gt;"",P160&lt;&gt;"",Q160&lt;&gt;"",R160&lt;&gt;""),UPPER('Haemophilus influenzae'!$F$1),"")</f>
        <v/>
      </c>
      <c r="B160" s="238" t="str">
        <f>IF(OR(N160&lt;&gt;"",O160&lt;&gt;"",P160&lt;&gt;"",Q160&lt;&gt;"",R160&lt;&gt;""), 'Haemophilus influenzae'!$I$1,"")</f>
        <v/>
      </c>
      <c r="C160" s="239" t="str">
        <f>IF(OR(N160&lt;&gt;"",O160&lt;&gt;"",P160&lt;&gt;"",Q160&lt;&gt;"",R160&lt;&gt;""),'Streptococcus groupe B'!$X$6,"")</f>
        <v/>
      </c>
      <c r="D160" s="240" t="str">
        <f t="shared" si="4"/>
        <v/>
      </c>
      <c r="E160" s="240" t="str">
        <f t="shared" si="5"/>
        <v/>
      </c>
      <c r="F160" s="241" t="str">
        <f>IF('Streptococcus groupe B'!B10&lt;&gt;"",UPPER('Streptococcus groupe B'!B10),"")</f>
        <v/>
      </c>
      <c r="G160" s="241" t="str">
        <f>IF('Streptococcus groupe B'!H10&lt;&gt;"",'Streptococcus groupe B'!H10,"")</f>
        <v/>
      </c>
      <c r="H160" s="241" t="str">
        <f>IF('Streptococcus groupe B'!I10&lt;&gt;"",UPPER('Streptococcus groupe B'!I10),"")</f>
        <v/>
      </c>
      <c r="I160" s="241" t="str">
        <f>IF('Streptococcus groupe B'!J10&lt;&gt;"",'Streptococcus groupe B'!J10,"")</f>
        <v/>
      </c>
      <c r="J160" s="241" t="str">
        <f>IF('Streptococcus groupe B'!K10&lt;&gt;"",'Streptococcus groupe B'!K10,"")</f>
        <v/>
      </c>
      <c r="K160" s="241" t="str">
        <f>IF('Streptococcus groupe B'!L10&lt;&gt;"",'Streptococcus groupe B'!L10,"")</f>
        <v/>
      </c>
      <c r="L160" s="241"/>
      <c r="M160" s="241"/>
      <c r="N160" s="241" t="str">
        <f>IF('Streptococcus groupe B'!C10&lt;&gt;"",'Streptococcus groupe B'!C10,"")</f>
        <v/>
      </c>
      <c r="O160" s="241" t="str">
        <f>IF('Streptococcus groupe B'!D10&lt;&gt;"",'Streptococcus groupe B'!D10,"")</f>
        <v/>
      </c>
      <c r="P160" s="241" t="str">
        <f>IF('Streptococcus groupe B'!E10&lt;&gt;"",'Streptococcus groupe B'!E10,"")</f>
        <v/>
      </c>
      <c r="Q160" s="241" t="str">
        <f>IF('Streptococcus groupe B'!F10&lt;&gt;"",'Streptococcus groupe B'!F10,"")</f>
        <v/>
      </c>
      <c r="R160" s="241" t="str">
        <f>IF('Streptococcus groupe B'!G10&lt;&gt;"",'Streptococcus groupe B'!G10,"")</f>
        <v/>
      </c>
    </row>
    <row r="161" spans="1:18" x14ac:dyDescent="0.2">
      <c r="A161" s="237" t="str">
        <f>IF(OR(C161&lt;&gt;"",N161&lt;&gt;"",O161&lt;&gt;"",P161&lt;&gt;"",Q161&lt;&gt;"",R161&lt;&gt;""),UPPER('Haemophilus influenzae'!$F$1),"")</f>
        <v/>
      </c>
      <c r="B161" s="238" t="str">
        <f>IF(OR(N161&lt;&gt;"",O161&lt;&gt;"",P161&lt;&gt;"",Q161&lt;&gt;"",R161&lt;&gt;""), 'Haemophilus influenzae'!$I$1,"")</f>
        <v/>
      </c>
      <c r="C161" s="239" t="str">
        <f>IF(OR(N161&lt;&gt;"",O161&lt;&gt;"",P161&lt;&gt;"",Q161&lt;&gt;"",R161&lt;&gt;""),'Streptococcus groupe B'!$X$6,"")</f>
        <v/>
      </c>
      <c r="D161" s="240" t="str">
        <f t="shared" si="4"/>
        <v/>
      </c>
      <c r="E161" s="240" t="str">
        <f t="shared" si="5"/>
        <v/>
      </c>
      <c r="F161" s="241" t="str">
        <f>IF('Streptococcus groupe B'!B11&lt;&gt;"",UPPER('Streptococcus groupe B'!B11),"")</f>
        <v/>
      </c>
      <c r="G161" s="241" t="str">
        <f>IF('Streptococcus groupe B'!H11&lt;&gt;"",'Streptococcus groupe B'!H11,"")</f>
        <v/>
      </c>
      <c r="H161" s="241" t="str">
        <f>IF('Streptococcus groupe B'!I11&lt;&gt;"",UPPER('Streptococcus groupe B'!I11),"")</f>
        <v/>
      </c>
      <c r="I161" s="241" t="str">
        <f>IF('Streptococcus groupe B'!J11&lt;&gt;"",'Streptococcus groupe B'!J11,"")</f>
        <v/>
      </c>
      <c r="J161" s="241" t="str">
        <f>IF('Streptococcus groupe B'!K11&lt;&gt;"",'Streptococcus groupe B'!K11,"")</f>
        <v/>
      </c>
      <c r="K161" s="241" t="str">
        <f>IF('Streptococcus groupe B'!L11&lt;&gt;"",'Streptococcus groupe B'!L11,"")</f>
        <v/>
      </c>
      <c r="L161" s="241"/>
      <c r="M161" s="241"/>
      <c r="N161" s="241" t="str">
        <f>IF('Streptococcus groupe B'!C11&lt;&gt;"",'Streptococcus groupe B'!C11,"")</f>
        <v/>
      </c>
      <c r="O161" s="241" t="str">
        <f>IF('Streptococcus groupe B'!D11&lt;&gt;"",'Streptococcus groupe B'!D11,"")</f>
        <v/>
      </c>
      <c r="P161" s="241" t="str">
        <f>IF('Streptococcus groupe B'!E11&lt;&gt;"",'Streptococcus groupe B'!E11,"")</f>
        <v/>
      </c>
      <c r="Q161" s="241" t="str">
        <f>IF('Streptococcus groupe B'!F11&lt;&gt;"",'Streptococcus groupe B'!F11,"")</f>
        <v/>
      </c>
      <c r="R161" s="241" t="str">
        <f>IF('Streptococcus groupe B'!G11&lt;&gt;"",'Streptococcus groupe B'!G11,"")</f>
        <v/>
      </c>
    </row>
    <row r="162" spans="1:18" x14ac:dyDescent="0.2">
      <c r="A162" s="237" t="str">
        <f>IF(OR(C162&lt;&gt;"",N162&lt;&gt;"",O162&lt;&gt;"",P162&lt;&gt;"",Q162&lt;&gt;"",R162&lt;&gt;""),UPPER('Haemophilus influenzae'!$F$1),"")</f>
        <v/>
      </c>
      <c r="B162" s="238" t="str">
        <f>IF(OR(N162&lt;&gt;"",O162&lt;&gt;"",P162&lt;&gt;"",Q162&lt;&gt;"",R162&lt;&gt;""), 'Haemophilus influenzae'!$I$1,"")</f>
        <v/>
      </c>
      <c r="C162" s="239" t="str">
        <f>IF(OR(N162&lt;&gt;"",O162&lt;&gt;"",P162&lt;&gt;"",Q162&lt;&gt;"",R162&lt;&gt;""),'Streptococcus groupe B'!$X$6,"")</f>
        <v/>
      </c>
      <c r="D162" s="240" t="str">
        <f t="shared" si="4"/>
        <v/>
      </c>
      <c r="E162" s="240" t="str">
        <f t="shared" si="5"/>
        <v/>
      </c>
      <c r="F162" s="241" t="str">
        <f>IF('Streptococcus groupe B'!B12&lt;&gt;"",UPPER('Streptococcus groupe B'!B12),"")</f>
        <v/>
      </c>
      <c r="G162" s="241" t="str">
        <f>IF('Streptococcus groupe B'!H12&lt;&gt;"",'Streptococcus groupe B'!H12,"")</f>
        <v/>
      </c>
      <c r="H162" s="241" t="str">
        <f>IF('Streptococcus groupe B'!I12&lt;&gt;"",UPPER('Streptococcus groupe B'!I12),"")</f>
        <v/>
      </c>
      <c r="I162" s="241" t="str">
        <f>IF('Streptococcus groupe B'!J12&lt;&gt;"",'Streptococcus groupe B'!J12,"")</f>
        <v/>
      </c>
      <c r="J162" s="241" t="str">
        <f>IF('Streptococcus groupe B'!K12&lt;&gt;"",'Streptococcus groupe B'!K12,"")</f>
        <v/>
      </c>
      <c r="K162" s="241" t="str">
        <f>IF('Streptococcus groupe B'!L12&lt;&gt;"",'Streptococcus groupe B'!L12,"")</f>
        <v/>
      </c>
      <c r="L162" s="241"/>
      <c r="M162" s="241"/>
      <c r="N162" s="241" t="str">
        <f>IF('Streptococcus groupe B'!C12&lt;&gt;"",'Streptococcus groupe B'!C12,"")</f>
        <v/>
      </c>
      <c r="O162" s="241" t="str">
        <f>IF('Streptococcus groupe B'!D12&lt;&gt;"",'Streptococcus groupe B'!D12,"")</f>
        <v/>
      </c>
      <c r="P162" s="241" t="str">
        <f>IF('Streptococcus groupe B'!E12&lt;&gt;"",'Streptococcus groupe B'!E12,"")</f>
        <v/>
      </c>
      <c r="Q162" s="241" t="str">
        <f>IF('Streptococcus groupe B'!F12&lt;&gt;"",'Streptococcus groupe B'!F12,"")</f>
        <v/>
      </c>
      <c r="R162" s="241" t="str">
        <f>IF('Streptococcus groupe B'!G12&lt;&gt;"",'Streptococcus groupe B'!G12,"")</f>
        <v/>
      </c>
    </row>
    <row r="163" spans="1:18" x14ac:dyDescent="0.2">
      <c r="A163" s="237" t="str">
        <f>IF(OR(C163&lt;&gt;"",N163&lt;&gt;"",O163&lt;&gt;"",P163&lt;&gt;"",Q163&lt;&gt;"",R163&lt;&gt;""),UPPER('Haemophilus influenzae'!$F$1),"")</f>
        <v/>
      </c>
      <c r="B163" s="238" t="str">
        <f>IF(OR(N163&lt;&gt;"",O163&lt;&gt;"",P163&lt;&gt;"",Q163&lt;&gt;"",R163&lt;&gt;""), 'Haemophilus influenzae'!$I$1,"")</f>
        <v/>
      </c>
      <c r="C163" s="239" t="str">
        <f>IF(OR(N163&lt;&gt;"",O163&lt;&gt;"",P163&lt;&gt;"",Q163&lt;&gt;"",R163&lt;&gt;""),'Streptococcus groupe B'!$X$6,"")</f>
        <v/>
      </c>
      <c r="D163" s="240" t="str">
        <f t="shared" si="4"/>
        <v/>
      </c>
      <c r="E163" s="240" t="str">
        <f t="shared" si="5"/>
        <v/>
      </c>
      <c r="F163" s="241" t="str">
        <f>IF('Streptococcus groupe B'!B13&lt;&gt;"",UPPER('Streptococcus groupe B'!B13),"")</f>
        <v/>
      </c>
      <c r="G163" s="241" t="str">
        <f>IF('Streptococcus groupe B'!H13&lt;&gt;"",'Streptococcus groupe B'!H13,"")</f>
        <v/>
      </c>
      <c r="H163" s="241" t="str">
        <f>IF('Streptococcus groupe B'!I13&lt;&gt;"",UPPER('Streptococcus groupe B'!I13),"")</f>
        <v/>
      </c>
      <c r="I163" s="241" t="str">
        <f>IF('Streptococcus groupe B'!J13&lt;&gt;"",'Streptococcus groupe B'!J13,"")</f>
        <v/>
      </c>
      <c r="J163" s="241" t="str">
        <f>IF('Streptococcus groupe B'!K13&lt;&gt;"",'Streptococcus groupe B'!K13,"")</f>
        <v/>
      </c>
      <c r="K163" s="241" t="str">
        <f>IF('Streptococcus groupe B'!L13&lt;&gt;"",'Streptococcus groupe B'!L13,"")</f>
        <v/>
      </c>
      <c r="L163" s="241"/>
      <c r="M163" s="241"/>
      <c r="N163" s="241" t="str">
        <f>IF('Streptococcus groupe B'!C13&lt;&gt;"",'Streptococcus groupe B'!C13,"")</f>
        <v/>
      </c>
      <c r="O163" s="241" t="str">
        <f>IF('Streptococcus groupe B'!D13&lt;&gt;"",'Streptococcus groupe B'!D13,"")</f>
        <v/>
      </c>
      <c r="P163" s="241" t="str">
        <f>IF('Streptococcus groupe B'!E13&lt;&gt;"",'Streptococcus groupe B'!E13,"")</f>
        <v/>
      </c>
      <c r="Q163" s="241" t="str">
        <f>IF('Streptococcus groupe B'!F13&lt;&gt;"",'Streptococcus groupe B'!F13,"")</f>
        <v/>
      </c>
      <c r="R163" s="241" t="str">
        <f>IF('Streptococcus groupe B'!G13&lt;&gt;"",'Streptococcus groupe B'!G13,"")</f>
        <v/>
      </c>
    </row>
    <row r="164" spans="1:18" x14ac:dyDescent="0.2">
      <c r="A164" s="237" t="str">
        <f>IF(OR(C164&lt;&gt;"",N164&lt;&gt;"",O164&lt;&gt;"",P164&lt;&gt;"",Q164&lt;&gt;"",R164&lt;&gt;""),UPPER('Haemophilus influenzae'!$F$1),"")</f>
        <v/>
      </c>
      <c r="B164" s="238" t="str">
        <f>IF(OR(N164&lt;&gt;"",O164&lt;&gt;"",P164&lt;&gt;"",Q164&lt;&gt;"",R164&lt;&gt;""), 'Haemophilus influenzae'!$I$1,"")</f>
        <v/>
      </c>
      <c r="C164" s="239" t="str">
        <f>IF(OR(N164&lt;&gt;"",O164&lt;&gt;"",P164&lt;&gt;"",Q164&lt;&gt;"",R164&lt;&gt;""),'Streptococcus groupe B'!$X$6,"")</f>
        <v/>
      </c>
      <c r="D164" s="240" t="str">
        <f t="shared" si="4"/>
        <v/>
      </c>
      <c r="E164" s="240" t="str">
        <f t="shared" si="5"/>
        <v/>
      </c>
      <c r="F164" s="241" t="str">
        <f>IF('Streptococcus groupe B'!B14&lt;&gt;"",UPPER('Streptococcus groupe B'!B14),"")</f>
        <v/>
      </c>
      <c r="G164" s="241" t="str">
        <f>IF('Streptococcus groupe B'!H14&lt;&gt;"",'Streptococcus groupe B'!H14,"")</f>
        <v/>
      </c>
      <c r="H164" s="241" t="str">
        <f>IF('Streptococcus groupe B'!I14&lt;&gt;"",UPPER('Streptococcus groupe B'!I14),"")</f>
        <v/>
      </c>
      <c r="I164" s="241" t="str">
        <f>IF('Streptococcus groupe B'!J14&lt;&gt;"",'Streptococcus groupe B'!J14,"")</f>
        <v/>
      </c>
      <c r="J164" s="241" t="str">
        <f>IF('Streptococcus groupe B'!K14&lt;&gt;"",'Streptococcus groupe B'!K14,"")</f>
        <v/>
      </c>
      <c r="K164" s="241" t="str">
        <f>IF('Streptococcus groupe B'!L14&lt;&gt;"",'Streptococcus groupe B'!L14,"")</f>
        <v/>
      </c>
      <c r="L164" s="241"/>
      <c r="M164" s="241"/>
      <c r="N164" s="241" t="str">
        <f>IF('Streptococcus groupe B'!C14&lt;&gt;"",'Streptococcus groupe B'!C14,"")</f>
        <v/>
      </c>
      <c r="O164" s="241" t="str">
        <f>IF('Streptococcus groupe B'!D14&lt;&gt;"",'Streptococcus groupe B'!D14,"")</f>
        <v/>
      </c>
      <c r="P164" s="241" t="str">
        <f>IF('Streptococcus groupe B'!E14&lt;&gt;"",'Streptococcus groupe B'!E14,"")</f>
        <v/>
      </c>
      <c r="Q164" s="241" t="str">
        <f>IF('Streptococcus groupe B'!F14&lt;&gt;"",'Streptococcus groupe B'!F14,"")</f>
        <v/>
      </c>
      <c r="R164" s="241" t="str">
        <f>IF('Streptococcus groupe B'!G14&lt;&gt;"",'Streptococcus groupe B'!G14,"")</f>
        <v/>
      </c>
    </row>
    <row r="165" spans="1:18" x14ac:dyDescent="0.2">
      <c r="A165" s="237" t="str">
        <f>IF(OR(C165&lt;&gt;"",N165&lt;&gt;"",O165&lt;&gt;"",P165&lt;&gt;"",Q165&lt;&gt;"",R165&lt;&gt;""),UPPER('Haemophilus influenzae'!$F$1),"")</f>
        <v/>
      </c>
      <c r="B165" s="238" t="str">
        <f>IF(OR(N165&lt;&gt;"",O165&lt;&gt;"",P165&lt;&gt;"",Q165&lt;&gt;"",R165&lt;&gt;""), 'Haemophilus influenzae'!$I$1,"")</f>
        <v/>
      </c>
      <c r="C165" s="239" t="str">
        <f>IF(OR(N165&lt;&gt;"",O165&lt;&gt;"",P165&lt;&gt;"",Q165&lt;&gt;"",R165&lt;&gt;""),'Streptococcus groupe B'!$X$6,"")</f>
        <v/>
      </c>
      <c r="D165" s="240" t="str">
        <f t="shared" si="4"/>
        <v/>
      </c>
      <c r="E165" s="240" t="str">
        <f t="shared" si="5"/>
        <v/>
      </c>
      <c r="F165" s="241" t="str">
        <f>IF('Streptococcus groupe B'!B15&lt;&gt;"",UPPER('Streptococcus groupe B'!B15),"")</f>
        <v/>
      </c>
      <c r="G165" s="241" t="str">
        <f>IF('Streptococcus groupe B'!H15&lt;&gt;"",'Streptococcus groupe B'!H15,"")</f>
        <v/>
      </c>
      <c r="H165" s="241" t="str">
        <f>IF('Streptococcus groupe B'!I15&lt;&gt;"",UPPER('Streptococcus groupe B'!I15),"")</f>
        <v/>
      </c>
      <c r="I165" s="241" t="str">
        <f>IF('Streptococcus groupe B'!J15&lt;&gt;"",'Streptococcus groupe B'!J15,"")</f>
        <v/>
      </c>
      <c r="J165" s="241" t="str">
        <f>IF('Streptococcus groupe B'!K15&lt;&gt;"",'Streptococcus groupe B'!K15,"")</f>
        <v/>
      </c>
      <c r="K165" s="241" t="str">
        <f>IF('Streptococcus groupe B'!L15&lt;&gt;"",'Streptococcus groupe B'!L15,"")</f>
        <v/>
      </c>
      <c r="L165" s="241"/>
      <c r="M165" s="241"/>
      <c r="N165" s="241" t="str">
        <f>IF('Streptococcus groupe B'!C15&lt;&gt;"",'Streptococcus groupe B'!C15,"")</f>
        <v/>
      </c>
      <c r="O165" s="241" t="str">
        <f>IF('Streptococcus groupe B'!D15&lt;&gt;"",'Streptococcus groupe B'!D15,"")</f>
        <v/>
      </c>
      <c r="P165" s="241" t="str">
        <f>IF('Streptococcus groupe B'!E15&lt;&gt;"",'Streptococcus groupe B'!E15,"")</f>
        <v/>
      </c>
      <c r="Q165" s="241" t="str">
        <f>IF('Streptococcus groupe B'!F15&lt;&gt;"",'Streptococcus groupe B'!F15,"")</f>
        <v/>
      </c>
      <c r="R165" s="241" t="str">
        <f>IF('Streptococcus groupe B'!G15&lt;&gt;"",'Streptococcus groupe B'!G15,"")</f>
        <v/>
      </c>
    </row>
    <row r="166" spans="1:18" x14ac:dyDescent="0.2">
      <c r="A166" s="237" t="str">
        <f>IF(OR(C166&lt;&gt;"",N166&lt;&gt;"",O166&lt;&gt;"",P166&lt;&gt;"",Q166&lt;&gt;"",R166&lt;&gt;""),UPPER('Haemophilus influenzae'!$F$1),"")</f>
        <v/>
      </c>
      <c r="B166" s="238" t="str">
        <f>IF(OR(N166&lt;&gt;"",O166&lt;&gt;"",P166&lt;&gt;"",Q166&lt;&gt;"",R166&lt;&gt;""), 'Haemophilus influenzae'!$I$1,"")</f>
        <v/>
      </c>
      <c r="C166" s="239" t="str">
        <f>IF(OR(N166&lt;&gt;"",O166&lt;&gt;"",P166&lt;&gt;"",Q166&lt;&gt;"",R166&lt;&gt;""),'Streptococcus groupe B'!$X$6,"")</f>
        <v/>
      </c>
      <c r="D166" s="240" t="str">
        <f t="shared" si="4"/>
        <v/>
      </c>
      <c r="E166" s="240" t="str">
        <f t="shared" si="5"/>
        <v/>
      </c>
      <c r="F166" s="241" t="str">
        <f>IF('Streptococcus groupe B'!B16&lt;&gt;"",UPPER('Streptococcus groupe B'!B16),"")</f>
        <v/>
      </c>
      <c r="G166" s="241" t="str">
        <f>IF('Streptococcus groupe B'!H16&lt;&gt;"",'Streptococcus groupe B'!H16,"")</f>
        <v/>
      </c>
      <c r="H166" s="241" t="str">
        <f>IF('Streptococcus groupe B'!I16&lt;&gt;"",UPPER('Streptococcus groupe B'!I16),"")</f>
        <v/>
      </c>
      <c r="I166" s="241" t="str">
        <f>IF('Streptococcus groupe B'!J16&lt;&gt;"",'Streptococcus groupe B'!J16,"")</f>
        <v/>
      </c>
      <c r="J166" s="241" t="str">
        <f>IF('Streptococcus groupe B'!K16&lt;&gt;"",'Streptococcus groupe B'!K16,"")</f>
        <v/>
      </c>
      <c r="K166" s="241" t="str">
        <f>IF('Streptococcus groupe B'!L16&lt;&gt;"",'Streptococcus groupe B'!L16,"")</f>
        <v/>
      </c>
      <c r="L166" s="241"/>
      <c r="M166" s="241"/>
      <c r="N166" s="241" t="str">
        <f>IF('Streptococcus groupe B'!C16&lt;&gt;"",'Streptococcus groupe B'!C16,"")</f>
        <v/>
      </c>
      <c r="O166" s="241" t="str">
        <f>IF('Streptococcus groupe B'!D16&lt;&gt;"",'Streptococcus groupe B'!D16,"")</f>
        <v/>
      </c>
      <c r="P166" s="241" t="str">
        <f>IF('Streptococcus groupe B'!E16&lt;&gt;"",'Streptococcus groupe B'!E16,"")</f>
        <v/>
      </c>
      <c r="Q166" s="241" t="str">
        <f>IF('Streptococcus groupe B'!F16&lt;&gt;"",'Streptococcus groupe B'!F16,"")</f>
        <v/>
      </c>
      <c r="R166" s="241" t="str">
        <f>IF('Streptococcus groupe B'!G16&lt;&gt;"",'Streptococcus groupe B'!G16,"")</f>
        <v/>
      </c>
    </row>
    <row r="167" spans="1:18" x14ac:dyDescent="0.2">
      <c r="A167" s="237" t="str">
        <f>IF(OR(C167&lt;&gt;"",N167&lt;&gt;"",O167&lt;&gt;"",P167&lt;&gt;"",Q167&lt;&gt;"",R167&lt;&gt;""),UPPER('Haemophilus influenzae'!$F$1),"")</f>
        <v/>
      </c>
      <c r="B167" s="238" t="str">
        <f>IF(OR(N167&lt;&gt;"",O167&lt;&gt;"",P167&lt;&gt;"",Q167&lt;&gt;"",R167&lt;&gt;""), 'Haemophilus influenzae'!$I$1,"")</f>
        <v/>
      </c>
      <c r="C167" s="239" t="str">
        <f>IF(OR(N167&lt;&gt;"",O167&lt;&gt;"",P167&lt;&gt;"",Q167&lt;&gt;"",R167&lt;&gt;""),'Streptococcus groupe B'!$X$6,"")</f>
        <v/>
      </c>
      <c r="D167" s="240" t="str">
        <f t="shared" si="4"/>
        <v/>
      </c>
      <c r="E167" s="240" t="str">
        <f t="shared" si="5"/>
        <v/>
      </c>
      <c r="F167" s="241" t="str">
        <f>IF('Streptococcus groupe B'!B17&lt;&gt;"",UPPER('Streptococcus groupe B'!B17),"")</f>
        <v/>
      </c>
      <c r="G167" s="241" t="str">
        <f>IF('Streptococcus groupe B'!H17&lt;&gt;"",'Streptococcus groupe B'!H17,"")</f>
        <v/>
      </c>
      <c r="H167" s="241" t="str">
        <f>IF('Streptococcus groupe B'!I17&lt;&gt;"",UPPER('Streptococcus groupe B'!I17),"")</f>
        <v/>
      </c>
      <c r="I167" s="241" t="str">
        <f>IF('Streptococcus groupe B'!J17&lt;&gt;"",'Streptococcus groupe B'!J17,"")</f>
        <v/>
      </c>
      <c r="J167" s="241" t="str">
        <f>IF('Streptococcus groupe B'!K17&lt;&gt;"",'Streptococcus groupe B'!K17,"")</f>
        <v/>
      </c>
      <c r="K167" s="241" t="str">
        <f>IF('Streptococcus groupe B'!L17&lt;&gt;"",'Streptococcus groupe B'!L17,"")</f>
        <v/>
      </c>
      <c r="L167" s="241"/>
      <c r="M167" s="241"/>
      <c r="N167" s="241" t="str">
        <f>IF('Streptococcus groupe B'!C17&lt;&gt;"",'Streptococcus groupe B'!C17,"")</f>
        <v/>
      </c>
      <c r="O167" s="241" t="str">
        <f>IF('Streptococcus groupe B'!D17&lt;&gt;"",'Streptococcus groupe B'!D17,"")</f>
        <v/>
      </c>
      <c r="P167" s="241" t="str">
        <f>IF('Streptococcus groupe B'!E17&lt;&gt;"",'Streptococcus groupe B'!E17,"")</f>
        <v/>
      </c>
      <c r="Q167" s="241" t="str">
        <f>IF('Streptococcus groupe B'!F17&lt;&gt;"",'Streptococcus groupe B'!F17,"")</f>
        <v/>
      </c>
      <c r="R167" s="241" t="str">
        <f>IF('Streptococcus groupe B'!G17&lt;&gt;"",'Streptococcus groupe B'!G17,"")</f>
        <v/>
      </c>
    </row>
    <row r="168" spans="1:18" x14ac:dyDescent="0.2">
      <c r="A168" s="237" t="str">
        <f>IF(OR(C168&lt;&gt;"",N168&lt;&gt;"",O168&lt;&gt;"",P168&lt;&gt;"",Q168&lt;&gt;"",R168&lt;&gt;""),UPPER('Haemophilus influenzae'!$F$1),"")</f>
        <v/>
      </c>
      <c r="B168" s="238" t="str">
        <f>IF(OR(N168&lt;&gt;"",O168&lt;&gt;"",P168&lt;&gt;"",Q168&lt;&gt;"",R168&lt;&gt;""), 'Haemophilus influenzae'!$I$1,"")</f>
        <v/>
      </c>
      <c r="C168" s="239" t="str">
        <f>IF(OR(N168&lt;&gt;"",O168&lt;&gt;"",P168&lt;&gt;"",Q168&lt;&gt;"",R168&lt;&gt;""),'Streptococcus groupe B'!$X$6,"")</f>
        <v/>
      </c>
      <c r="D168" s="240" t="str">
        <f t="shared" si="4"/>
        <v/>
      </c>
      <c r="E168" s="240" t="str">
        <f t="shared" si="5"/>
        <v/>
      </c>
      <c r="F168" s="241" t="str">
        <f>IF('Streptococcus groupe B'!B18&lt;&gt;"",UPPER('Streptococcus groupe B'!B18),"")</f>
        <v/>
      </c>
      <c r="G168" s="241" t="str">
        <f>IF('Streptococcus groupe B'!H18&lt;&gt;"",'Streptococcus groupe B'!H18,"")</f>
        <v/>
      </c>
      <c r="H168" s="241" t="str">
        <f>IF('Streptococcus groupe B'!I18&lt;&gt;"",UPPER('Streptococcus groupe B'!I18),"")</f>
        <v/>
      </c>
      <c r="I168" s="241" t="str">
        <f>IF('Streptococcus groupe B'!J18&lt;&gt;"",'Streptococcus groupe B'!J18,"")</f>
        <v/>
      </c>
      <c r="J168" s="241" t="str">
        <f>IF('Streptococcus groupe B'!K18&lt;&gt;"",'Streptococcus groupe B'!K18,"")</f>
        <v/>
      </c>
      <c r="K168" s="241" t="str">
        <f>IF('Streptococcus groupe B'!L18&lt;&gt;"",'Streptococcus groupe B'!L18,"")</f>
        <v/>
      </c>
      <c r="L168" s="241"/>
      <c r="M168" s="241"/>
      <c r="N168" s="241" t="str">
        <f>IF('Streptococcus groupe B'!C18&lt;&gt;"",'Streptococcus groupe B'!C18,"")</f>
        <v/>
      </c>
      <c r="O168" s="241" t="str">
        <f>IF('Streptococcus groupe B'!D18&lt;&gt;"",'Streptococcus groupe B'!D18,"")</f>
        <v/>
      </c>
      <c r="P168" s="241" t="str">
        <f>IF('Streptococcus groupe B'!E18&lt;&gt;"",'Streptococcus groupe B'!E18,"")</f>
        <v/>
      </c>
      <c r="Q168" s="241" t="str">
        <f>IF('Streptococcus groupe B'!F18&lt;&gt;"",'Streptococcus groupe B'!F18,"")</f>
        <v/>
      </c>
      <c r="R168" s="241" t="str">
        <f>IF('Streptococcus groupe B'!G18&lt;&gt;"",'Streptococcus groupe B'!G18,"")</f>
        <v/>
      </c>
    </row>
    <row r="169" spans="1:18" x14ac:dyDescent="0.2">
      <c r="A169" s="237" t="str">
        <f>IF(OR(C169&lt;&gt;"",N169&lt;&gt;"",O169&lt;&gt;"",P169&lt;&gt;"",Q169&lt;&gt;"",R169&lt;&gt;""),UPPER('Haemophilus influenzae'!$F$1),"")</f>
        <v/>
      </c>
      <c r="B169" s="238" t="str">
        <f>IF(OR(N169&lt;&gt;"",O169&lt;&gt;"",P169&lt;&gt;"",Q169&lt;&gt;"",R169&lt;&gt;""), 'Haemophilus influenzae'!$I$1,"")</f>
        <v/>
      </c>
      <c r="C169" s="239" t="str">
        <f>IF(OR(N169&lt;&gt;"",O169&lt;&gt;"",P169&lt;&gt;"",Q169&lt;&gt;"",R169&lt;&gt;""),'Streptococcus groupe B'!$X$6,"")</f>
        <v/>
      </c>
      <c r="D169" s="240" t="str">
        <f t="shared" si="4"/>
        <v/>
      </c>
      <c r="E169" s="240" t="str">
        <f t="shared" si="5"/>
        <v/>
      </c>
      <c r="F169" s="241" t="str">
        <f>IF('Streptococcus groupe B'!B19&lt;&gt;"",UPPER('Streptococcus groupe B'!B19),"")</f>
        <v/>
      </c>
      <c r="G169" s="241" t="str">
        <f>IF('Streptococcus groupe B'!H19&lt;&gt;"",'Streptococcus groupe B'!H19,"")</f>
        <v/>
      </c>
      <c r="H169" s="241" t="str">
        <f>IF('Streptococcus groupe B'!I19&lt;&gt;"",UPPER('Streptococcus groupe B'!I19),"")</f>
        <v/>
      </c>
      <c r="I169" s="241" t="str">
        <f>IF('Streptococcus groupe B'!J19&lt;&gt;"",'Streptococcus groupe B'!J19,"")</f>
        <v/>
      </c>
      <c r="J169" s="241" t="str">
        <f>IF('Streptococcus groupe B'!K19&lt;&gt;"",'Streptococcus groupe B'!K19,"")</f>
        <v/>
      </c>
      <c r="K169" s="241" t="str">
        <f>IF('Streptococcus groupe B'!L19&lt;&gt;"",'Streptococcus groupe B'!L19,"")</f>
        <v/>
      </c>
      <c r="L169" s="241"/>
      <c r="M169" s="241"/>
      <c r="N169" s="241" t="str">
        <f>IF('Streptococcus groupe B'!C19&lt;&gt;"",'Streptococcus groupe B'!C19,"")</f>
        <v/>
      </c>
      <c r="O169" s="241" t="str">
        <f>IF('Streptococcus groupe B'!D19&lt;&gt;"",'Streptococcus groupe B'!D19,"")</f>
        <v/>
      </c>
      <c r="P169" s="241" t="str">
        <f>IF('Streptococcus groupe B'!E19&lt;&gt;"",'Streptococcus groupe B'!E19,"")</f>
        <v/>
      </c>
      <c r="Q169" s="241" t="str">
        <f>IF('Streptococcus groupe B'!F19&lt;&gt;"",'Streptococcus groupe B'!F19,"")</f>
        <v/>
      </c>
      <c r="R169" s="241" t="str">
        <f>IF('Streptococcus groupe B'!G19&lt;&gt;"",'Streptococcus groupe B'!G19,"")</f>
        <v/>
      </c>
    </row>
    <row r="170" spans="1:18" x14ac:dyDescent="0.2">
      <c r="A170" s="237" t="str">
        <f>IF(OR(C170&lt;&gt;"",N170&lt;&gt;"",O170&lt;&gt;"",P170&lt;&gt;"",Q170&lt;&gt;"",R170&lt;&gt;""),UPPER('Haemophilus influenzae'!$F$1),"")</f>
        <v/>
      </c>
      <c r="B170" s="238" t="str">
        <f>IF(OR(N170&lt;&gt;"",O170&lt;&gt;"",P170&lt;&gt;"",Q170&lt;&gt;"",R170&lt;&gt;""), 'Haemophilus influenzae'!$I$1,"")</f>
        <v/>
      </c>
      <c r="C170" s="239" t="str">
        <f>IF(OR(N170&lt;&gt;"",O170&lt;&gt;"",P170&lt;&gt;"",Q170&lt;&gt;"",R170&lt;&gt;""),'Streptococcus groupe B'!$X$6,"")</f>
        <v/>
      </c>
      <c r="D170" s="240" t="str">
        <f t="shared" si="4"/>
        <v/>
      </c>
      <c r="E170" s="240" t="str">
        <f t="shared" si="5"/>
        <v/>
      </c>
      <c r="F170" s="241" t="str">
        <f>IF('Streptococcus groupe B'!B20&lt;&gt;"",UPPER('Streptococcus groupe B'!B20),"")</f>
        <v/>
      </c>
      <c r="G170" s="241" t="str">
        <f>IF('Streptococcus groupe B'!H20&lt;&gt;"",'Streptococcus groupe B'!H20,"")</f>
        <v/>
      </c>
      <c r="H170" s="241" t="str">
        <f>IF('Streptococcus groupe B'!I20&lt;&gt;"",UPPER('Streptococcus groupe B'!I20),"")</f>
        <v/>
      </c>
      <c r="I170" s="241" t="str">
        <f>IF('Streptococcus groupe B'!J20&lt;&gt;"",'Streptococcus groupe B'!J20,"")</f>
        <v/>
      </c>
      <c r="J170" s="241" t="str">
        <f>IF('Streptococcus groupe B'!K20&lt;&gt;"",'Streptococcus groupe B'!K20,"")</f>
        <v/>
      </c>
      <c r="K170" s="241" t="str">
        <f>IF('Streptococcus groupe B'!L20&lt;&gt;"",'Streptococcus groupe B'!L20,"")</f>
        <v/>
      </c>
      <c r="L170" s="241"/>
      <c r="M170" s="241"/>
      <c r="N170" s="241" t="str">
        <f>IF('Streptococcus groupe B'!C20&lt;&gt;"",'Streptococcus groupe B'!C20,"")</f>
        <v/>
      </c>
      <c r="O170" s="241" t="str">
        <f>IF('Streptococcus groupe B'!D20&lt;&gt;"",'Streptococcus groupe B'!D20,"")</f>
        <v/>
      </c>
      <c r="P170" s="241" t="str">
        <f>IF('Streptococcus groupe B'!E20&lt;&gt;"",'Streptococcus groupe B'!E20,"")</f>
        <v/>
      </c>
      <c r="Q170" s="241" t="str">
        <f>IF('Streptococcus groupe B'!F20&lt;&gt;"",'Streptococcus groupe B'!F20,"")</f>
        <v/>
      </c>
      <c r="R170" s="241" t="str">
        <f>IF('Streptococcus groupe B'!G20&lt;&gt;"",'Streptococcus groupe B'!G20,"")</f>
        <v/>
      </c>
    </row>
    <row r="171" spans="1:18" x14ac:dyDescent="0.2">
      <c r="A171" s="237" t="str">
        <f>IF(OR(C171&lt;&gt;"",N171&lt;&gt;"",O171&lt;&gt;"",P171&lt;&gt;"",Q171&lt;&gt;"",R171&lt;&gt;""),UPPER('Haemophilus influenzae'!$F$1),"")</f>
        <v/>
      </c>
      <c r="B171" s="238" t="str">
        <f>IF(OR(N171&lt;&gt;"",O171&lt;&gt;"",P171&lt;&gt;"",Q171&lt;&gt;"",R171&lt;&gt;""), 'Haemophilus influenzae'!$I$1,"")</f>
        <v/>
      </c>
      <c r="C171" s="239" t="str">
        <f>IF(OR(N171&lt;&gt;"",O171&lt;&gt;"",P171&lt;&gt;"",Q171&lt;&gt;"",R171&lt;&gt;""),'Streptococcus groupe B'!$X$6,"")</f>
        <v/>
      </c>
      <c r="D171" s="240" t="str">
        <f t="shared" si="4"/>
        <v/>
      </c>
      <c r="E171" s="240" t="str">
        <f t="shared" si="5"/>
        <v/>
      </c>
      <c r="F171" s="241" t="str">
        <f>IF('Streptococcus groupe B'!B21&lt;&gt;"",UPPER('Streptococcus groupe B'!B21),"")</f>
        <v/>
      </c>
      <c r="G171" s="241" t="str">
        <f>IF('Streptococcus groupe B'!H21&lt;&gt;"",'Streptococcus groupe B'!H21,"")</f>
        <v/>
      </c>
      <c r="H171" s="241" t="str">
        <f>IF('Streptococcus groupe B'!I21&lt;&gt;"",UPPER('Streptococcus groupe B'!I21),"")</f>
        <v/>
      </c>
      <c r="I171" s="241" t="str">
        <f>IF('Streptococcus groupe B'!J21&lt;&gt;"",'Streptococcus groupe B'!J21,"")</f>
        <v/>
      </c>
      <c r="J171" s="241" t="str">
        <f>IF('Streptococcus groupe B'!K21&lt;&gt;"",'Streptococcus groupe B'!K21,"")</f>
        <v/>
      </c>
      <c r="K171" s="241" t="str">
        <f>IF('Streptococcus groupe B'!L21&lt;&gt;"",'Streptococcus groupe B'!L21,"")</f>
        <v/>
      </c>
      <c r="L171" s="241"/>
      <c r="M171" s="241"/>
      <c r="N171" s="241" t="str">
        <f>IF('Streptococcus groupe B'!C21&lt;&gt;"",'Streptococcus groupe B'!C21,"")</f>
        <v/>
      </c>
      <c r="O171" s="241" t="str">
        <f>IF('Streptococcus groupe B'!D21&lt;&gt;"",'Streptococcus groupe B'!D21,"")</f>
        <v/>
      </c>
      <c r="P171" s="241" t="str">
        <f>IF('Streptococcus groupe B'!E21&lt;&gt;"",'Streptococcus groupe B'!E21,"")</f>
        <v/>
      </c>
      <c r="Q171" s="241" t="str">
        <f>IF('Streptococcus groupe B'!F21&lt;&gt;"",'Streptococcus groupe B'!F21,"")</f>
        <v/>
      </c>
      <c r="R171" s="241" t="str">
        <f>IF('Streptococcus groupe B'!G21&lt;&gt;"",'Streptococcus groupe B'!G21,"")</f>
        <v/>
      </c>
    </row>
    <row r="172" spans="1:18" x14ac:dyDescent="0.2">
      <c r="A172" s="237" t="str">
        <f>IF(OR(C172&lt;&gt;"",N172&lt;&gt;"",O172&lt;&gt;"",P172&lt;&gt;"",Q172&lt;&gt;"",R172&lt;&gt;""),UPPER('Haemophilus influenzae'!$F$1),"")</f>
        <v/>
      </c>
      <c r="B172" s="238" t="str">
        <f>IF(OR(N172&lt;&gt;"",O172&lt;&gt;"",P172&lt;&gt;"",Q172&lt;&gt;"",R172&lt;&gt;""), 'Haemophilus influenzae'!$I$1,"")</f>
        <v/>
      </c>
      <c r="C172" s="239" t="str">
        <f>IF(OR(N172&lt;&gt;"",O172&lt;&gt;"",P172&lt;&gt;"",Q172&lt;&gt;"",R172&lt;&gt;""),'Streptococcus groupe B'!$X$6,"")</f>
        <v/>
      </c>
      <c r="D172" s="240" t="str">
        <f t="shared" si="4"/>
        <v/>
      </c>
      <c r="E172" s="240" t="str">
        <f t="shared" si="5"/>
        <v/>
      </c>
      <c r="F172" s="241" t="str">
        <f>IF('Streptococcus groupe B'!B22&lt;&gt;"",UPPER('Streptococcus groupe B'!B22),"")</f>
        <v/>
      </c>
      <c r="G172" s="241" t="str">
        <f>IF('Streptococcus groupe B'!H22&lt;&gt;"",'Streptococcus groupe B'!H22,"")</f>
        <v/>
      </c>
      <c r="H172" s="241" t="str">
        <f>IF('Streptococcus groupe B'!I22&lt;&gt;"",UPPER('Streptococcus groupe B'!I22),"")</f>
        <v/>
      </c>
      <c r="I172" s="241" t="str">
        <f>IF('Streptococcus groupe B'!J22&lt;&gt;"",'Streptococcus groupe B'!J22,"")</f>
        <v/>
      </c>
      <c r="J172" s="241" t="str">
        <f>IF('Streptococcus groupe B'!K22&lt;&gt;"",'Streptococcus groupe B'!K22,"")</f>
        <v/>
      </c>
      <c r="K172" s="241" t="str">
        <f>IF('Streptococcus groupe B'!L22&lt;&gt;"",'Streptococcus groupe B'!L22,"")</f>
        <v/>
      </c>
      <c r="L172" s="241"/>
      <c r="M172" s="241"/>
      <c r="N172" s="241" t="str">
        <f>IF('Streptococcus groupe B'!C22&lt;&gt;"",'Streptococcus groupe B'!C22,"")</f>
        <v/>
      </c>
      <c r="O172" s="241" t="str">
        <f>IF('Streptococcus groupe B'!D22&lt;&gt;"",'Streptococcus groupe B'!D22,"")</f>
        <v/>
      </c>
      <c r="P172" s="241" t="str">
        <f>IF('Streptococcus groupe B'!E22&lt;&gt;"",'Streptococcus groupe B'!E22,"")</f>
        <v/>
      </c>
      <c r="Q172" s="241" t="str">
        <f>IF('Streptococcus groupe B'!F22&lt;&gt;"",'Streptococcus groupe B'!F22,"")</f>
        <v/>
      </c>
      <c r="R172" s="241" t="str">
        <f>IF('Streptococcus groupe B'!G22&lt;&gt;"",'Streptococcus groupe B'!G22,"")</f>
        <v/>
      </c>
    </row>
    <row r="173" spans="1:18" x14ac:dyDescent="0.2">
      <c r="A173" s="237" t="str">
        <f>IF(OR(C173&lt;&gt;"",N173&lt;&gt;"",O173&lt;&gt;"",P173&lt;&gt;"",Q173&lt;&gt;"",R173&lt;&gt;""),UPPER('Haemophilus influenzae'!$F$1),"")</f>
        <v/>
      </c>
      <c r="B173" s="238" t="str">
        <f>IF(OR(N173&lt;&gt;"",O173&lt;&gt;"",P173&lt;&gt;"",Q173&lt;&gt;"",R173&lt;&gt;""), 'Haemophilus influenzae'!$I$1,"")</f>
        <v/>
      </c>
      <c r="C173" s="239" t="str">
        <f>IF(OR(N173&lt;&gt;"",O173&lt;&gt;"",P173&lt;&gt;"",Q173&lt;&gt;"",R173&lt;&gt;""),'Streptococcus groupe B'!$X$6,"")</f>
        <v/>
      </c>
      <c r="D173" s="240" t="str">
        <f t="shared" si="4"/>
        <v/>
      </c>
      <c r="E173" s="240" t="str">
        <f t="shared" si="5"/>
        <v/>
      </c>
      <c r="F173" s="241" t="str">
        <f>IF('Streptococcus groupe B'!B23&lt;&gt;"",UPPER('Streptococcus groupe B'!B23),"")</f>
        <v/>
      </c>
      <c r="G173" s="241" t="str">
        <f>IF('Streptococcus groupe B'!H23&lt;&gt;"",'Streptococcus groupe B'!H23,"")</f>
        <v/>
      </c>
      <c r="H173" s="241" t="str">
        <f>IF('Streptococcus groupe B'!I23&lt;&gt;"",UPPER('Streptococcus groupe B'!I23),"")</f>
        <v/>
      </c>
      <c r="I173" s="241" t="str">
        <f>IF('Streptococcus groupe B'!J23&lt;&gt;"",'Streptococcus groupe B'!J23,"")</f>
        <v/>
      </c>
      <c r="J173" s="241" t="str">
        <f>IF('Streptococcus groupe B'!K23&lt;&gt;"",'Streptococcus groupe B'!K23,"")</f>
        <v/>
      </c>
      <c r="K173" s="241" t="str">
        <f>IF('Streptococcus groupe B'!L23&lt;&gt;"",'Streptococcus groupe B'!L23,"")</f>
        <v/>
      </c>
      <c r="L173" s="241"/>
      <c r="M173" s="241"/>
      <c r="N173" s="241" t="str">
        <f>IF('Streptococcus groupe B'!C23&lt;&gt;"",'Streptococcus groupe B'!C23,"")</f>
        <v/>
      </c>
      <c r="O173" s="241" t="str">
        <f>IF('Streptococcus groupe B'!D23&lt;&gt;"",'Streptococcus groupe B'!D23,"")</f>
        <v/>
      </c>
      <c r="P173" s="241" t="str">
        <f>IF('Streptococcus groupe B'!E23&lt;&gt;"",'Streptococcus groupe B'!E23,"")</f>
        <v/>
      </c>
      <c r="Q173" s="241" t="str">
        <f>IF('Streptococcus groupe B'!F23&lt;&gt;"",'Streptococcus groupe B'!F23,"")</f>
        <v/>
      </c>
      <c r="R173" s="241" t="str">
        <f>IF('Streptococcus groupe B'!G23&lt;&gt;"",'Streptococcus groupe B'!G23,"")</f>
        <v/>
      </c>
    </row>
    <row r="174" spans="1:18" x14ac:dyDescent="0.2">
      <c r="A174" s="237" t="str">
        <f>IF(OR(C174&lt;&gt;"",N174&lt;&gt;"",O174&lt;&gt;"",P174&lt;&gt;"",Q174&lt;&gt;"",R174&lt;&gt;""),UPPER('Haemophilus influenzae'!$F$1),"")</f>
        <v/>
      </c>
      <c r="B174" s="238" t="str">
        <f>IF(OR(N174&lt;&gt;"",O174&lt;&gt;"",P174&lt;&gt;"",Q174&lt;&gt;"",R174&lt;&gt;""), 'Haemophilus influenzae'!$I$1,"")</f>
        <v/>
      </c>
      <c r="C174" s="239" t="str">
        <f>IF(OR(N174&lt;&gt;"",O174&lt;&gt;"",P174&lt;&gt;"",Q174&lt;&gt;"",R174&lt;&gt;""),'Streptococcus groupe B'!$X$6,"")</f>
        <v/>
      </c>
      <c r="D174" s="240" t="str">
        <f t="shared" si="4"/>
        <v/>
      </c>
      <c r="E174" s="240" t="str">
        <f t="shared" si="5"/>
        <v/>
      </c>
      <c r="F174" s="241" t="str">
        <f>IF('Streptococcus groupe B'!B24&lt;&gt;"",UPPER('Streptococcus groupe B'!B24),"")</f>
        <v/>
      </c>
      <c r="G174" s="241" t="str">
        <f>IF('Streptococcus groupe B'!H24&lt;&gt;"",'Streptococcus groupe B'!H24,"")</f>
        <v/>
      </c>
      <c r="H174" s="241" t="str">
        <f>IF('Streptococcus groupe B'!I24&lt;&gt;"",UPPER('Streptococcus groupe B'!I24),"")</f>
        <v/>
      </c>
      <c r="I174" s="241" t="str">
        <f>IF('Streptococcus groupe B'!J24&lt;&gt;"",'Streptococcus groupe B'!J24,"")</f>
        <v/>
      </c>
      <c r="J174" s="241" t="str">
        <f>IF('Streptococcus groupe B'!K24&lt;&gt;"",'Streptococcus groupe B'!K24,"")</f>
        <v/>
      </c>
      <c r="K174" s="241" t="str">
        <f>IF('Streptococcus groupe B'!L24&lt;&gt;"",'Streptococcus groupe B'!L24,"")</f>
        <v/>
      </c>
      <c r="L174" s="241"/>
      <c r="M174" s="241"/>
      <c r="N174" s="241" t="str">
        <f>IF('Streptococcus groupe B'!C24&lt;&gt;"",'Streptococcus groupe B'!C24,"")</f>
        <v/>
      </c>
      <c r="O174" s="241" t="str">
        <f>IF('Streptococcus groupe B'!D24&lt;&gt;"",'Streptococcus groupe B'!D24,"")</f>
        <v/>
      </c>
      <c r="P174" s="241" t="str">
        <f>IF('Streptococcus groupe B'!E24&lt;&gt;"",'Streptococcus groupe B'!E24,"")</f>
        <v/>
      </c>
      <c r="Q174" s="241" t="str">
        <f>IF('Streptococcus groupe B'!F24&lt;&gt;"",'Streptococcus groupe B'!F24,"")</f>
        <v/>
      </c>
      <c r="R174" s="241" t="str">
        <f>IF('Streptococcus groupe B'!G24&lt;&gt;"",'Streptococcus groupe B'!G24,"")</f>
        <v/>
      </c>
    </row>
    <row r="175" spans="1:18" x14ac:dyDescent="0.2">
      <c r="A175" s="237" t="str">
        <f>IF(OR(C175&lt;&gt;"",N175&lt;&gt;"",O175&lt;&gt;"",P175&lt;&gt;"",Q175&lt;&gt;"",R175&lt;&gt;""),UPPER('Haemophilus influenzae'!$F$1),"")</f>
        <v/>
      </c>
      <c r="B175" s="238" t="str">
        <f>IF(OR(N175&lt;&gt;"",O175&lt;&gt;"",P175&lt;&gt;"",Q175&lt;&gt;"",R175&lt;&gt;""), 'Haemophilus influenzae'!$I$1,"")</f>
        <v/>
      </c>
      <c r="C175" s="239" t="str">
        <f>IF(OR(N175&lt;&gt;"",O175&lt;&gt;"",P175&lt;&gt;"",Q175&lt;&gt;"",R175&lt;&gt;""),'Streptococcus groupe B'!$X$6,"")</f>
        <v/>
      </c>
      <c r="D175" s="240" t="str">
        <f t="shared" si="4"/>
        <v/>
      </c>
      <c r="E175" s="240" t="str">
        <f t="shared" si="5"/>
        <v/>
      </c>
      <c r="F175" s="241" t="str">
        <f>IF('Streptococcus groupe B'!B25&lt;&gt;"",UPPER('Streptococcus groupe B'!B25),"")</f>
        <v/>
      </c>
      <c r="G175" s="241" t="str">
        <f>IF('Streptococcus groupe B'!H25&lt;&gt;"",'Streptococcus groupe B'!H25,"")</f>
        <v/>
      </c>
      <c r="H175" s="241" t="str">
        <f>IF('Streptococcus groupe B'!I25&lt;&gt;"",UPPER('Streptococcus groupe B'!I25),"")</f>
        <v/>
      </c>
      <c r="I175" s="241" t="str">
        <f>IF('Streptococcus groupe B'!J25&lt;&gt;"",'Streptococcus groupe B'!J25,"")</f>
        <v/>
      </c>
      <c r="J175" s="241" t="str">
        <f>IF('Streptococcus groupe B'!K25&lt;&gt;"",'Streptococcus groupe B'!K25,"")</f>
        <v/>
      </c>
      <c r="K175" s="241" t="str">
        <f>IF('Streptococcus groupe B'!L25&lt;&gt;"",'Streptococcus groupe B'!L25,"")</f>
        <v/>
      </c>
      <c r="L175" s="241"/>
      <c r="M175" s="241"/>
      <c r="N175" s="241" t="str">
        <f>IF('Streptococcus groupe B'!C25&lt;&gt;"",'Streptococcus groupe B'!C25,"")</f>
        <v/>
      </c>
      <c r="O175" s="241" t="str">
        <f>IF('Streptococcus groupe B'!D25&lt;&gt;"",'Streptococcus groupe B'!D25,"")</f>
        <v/>
      </c>
      <c r="P175" s="241" t="str">
        <f>IF('Streptococcus groupe B'!E25&lt;&gt;"",'Streptococcus groupe B'!E25,"")</f>
        <v/>
      </c>
      <c r="Q175" s="241" t="str">
        <f>IF('Streptococcus groupe B'!F25&lt;&gt;"",'Streptococcus groupe B'!F25,"")</f>
        <v/>
      </c>
      <c r="R175" s="241" t="str">
        <f>IF('Streptococcus groupe B'!G25&lt;&gt;"",'Streptococcus groupe B'!G25,"")</f>
        <v/>
      </c>
    </row>
    <row r="176" spans="1:18" x14ac:dyDescent="0.2">
      <c r="A176" s="237" t="str">
        <f>IF(OR(C176&lt;&gt;"",N176&lt;&gt;"",O176&lt;&gt;"",P176&lt;&gt;"",Q176&lt;&gt;"",R176&lt;&gt;""),UPPER('Haemophilus influenzae'!$F$1),"")</f>
        <v/>
      </c>
      <c r="B176" s="238" t="str">
        <f>IF(OR(N176&lt;&gt;"",O176&lt;&gt;"",P176&lt;&gt;"",Q176&lt;&gt;"",R176&lt;&gt;""), 'Haemophilus influenzae'!$I$1,"")</f>
        <v/>
      </c>
      <c r="C176" s="239" t="str">
        <f>IF(OR(N176&lt;&gt;"",O176&lt;&gt;"",P176&lt;&gt;"",Q176&lt;&gt;"",R176&lt;&gt;""),'Streptococcus groupe B'!$X$6,"")</f>
        <v/>
      </c>
      <c r="D176" s="240" t="str">
        <f t="shared" si="4"/>
        <v/>
      </c>
      <c r="E176" s="240" t="str">
        <f t="shared" si="5"/>
        <v/>
      </c>
      <c r="F176" s="241" t="str">
        <f>IF('Streptococcus groupe B'!B26&lt;&gt;"",UPPER('Streptococcus groupe B'!B26),"")</f>
        <v/>
      </c>
      <c r="G176" s="241" t="str">
        <f>IF('Streptococcus groupe B'!H26&lt;&gt;"",'Streptococcus groupe B'!H26,"")</f>
        <v/>
      </c>
      <c r="H176" s="241" t="str">
        <f>IF('Streptococcus groupe B'!I26&lt;&gt;"",UPPER('Streptococcus groupe B'!I26),"")</f>
        <v/>
      </c>
      <c r="I176" s="241" t="str">
        <f>IF('Streptococcus groupe B'!J26&lt;&gt;"",'Streptococcus groupe B'!J26,"")</f>
        <v/>
      </c>
      <c r="J176" s="241" t="str">
        <f>IF('Streptococcus groupe B'!K26&lt;&gt;"",'Streptococcus groupe B'!K26,"")</f>
        <v/>
      </c>
      <c r="K176" s="241" t="str">
        <f>IF('Streptococcus groupe B'!L26&lt;&gt;"",'Streptococcus groupe B'!L26,"")</f>
        <v/>
      </c>
      <c r="L176" s="241"/>
      <c r="M176" s="241"/>
      <c r="N176" s="241" t="str">
        <f>IF('Streptococcus groupe B'!C26&lt;&gt;"",'Streptococcus groupe B'!C26,"")</f>
        <v/>
      </c>
      <c r="O176" s="241" t="str">
        <f>IF('Streptococcus groupe B'!D26&lt;&gt;"",'Streptococcus groupe B'!D26,"")</f>
        <v/>
      </c>
      <c r="P176" s="241" t="str">
        <f>IF('Streptococcus groupe B'!E26&lt;&gt;"",'Streptococcus groupe B'!E26,"")</f>
        <v/>
      </c>
      <c r="Q176" s="241" t="str">
        <f>IF('Streptococcus groupe B'!F26&lt;&gt;"",'Streptococcus groupe B'!F26,"")</f>
        <v/>
      </c>
      <c r="R176" s="241" t="str">
        <f>IF('Streptococcus groupe B'!G26&lt;&gt;"",'Streptococcus groupe B'!G26,"")</f>
        <v/>
      </c>
    </row>
    <row r="177" spans="1:18" x14ac:dyDescent="0.2">
      <c r="A177" s="237" t="str">
        <f>IF(OR(C177&lt;&gt;"",N177&lt;&gt;"",O177&lt;&gt;"",P177&lt;&gt;"",Q177&lt;&gt;"",R177&lt;&gt;""),UPPER('Haemophilus influenzae'!$F$1),"")</f>
        <v/>
      </c>
      <c r="B177" s="238" t="str">
        <f>IF(OR(N177&lt;&gt;"",O177&lt;&gt;"",P177&lt;&gt;"",Q177&lt;&gt;"",R177&lt;&gt;""), 'Haemophilus influenzae'!$I$1,"")</f>
        <v/>
      </c>
      <c r="C177" s="239" t="str">
        <f>IF(OR(N177&lt;&gt;"",O177&lt;&gt;"",P177&lt;&gt;"",Q177&lt;&gt;"",R177&lt;&gt;""),'Streptococcus groupe B'!$X$6,"")</f>
        <v/>
      </c>
      <c r="D177" s="240" t="str">
        <f t="shared" si="4"/>
        <v/>
      </c>
      <c r="E177" s="240" t="str">
        <f t="shared" si="5"/>
        <v/>
      </c>
      <c r="F177" s="241" t="str">
        <f>IF('Streptococcus groupe B'!B27&lt;&gt;"",UPPER('Streptococcus groupe B'!B27),"")</f>
        <v/>
      </c>
      <c r="G177" s="241" t="str">
        <f>IF('Streptococcus groupe B'!H27&lt;&gt;"",'Streptococcus groupe B'!H27,"")</f>
        <v/>
      </c>
      <c r="H177" s="241" t="str">
        <f>IF('Streptococcus groupe B'!I27&lt;&gt;"",UPPER('Streptococcus groupe B'!I27),"")</f>
        <v/>
      </c>
      <c r="I177" s="241" t="str">
        <f>IF('Streptococcus groupe B'!J27&lt;&gt;"",'Streptococcus groupe B'!J27,"")</f>
        <v/>
      </c>
      <c r="J177" s="241" t="str">
        <f>IF('Streptococcus groupe B'!K27&lt;&gt;"",'Streptococcus groupe B'!K27,"")</f>
        <v/>
      </c>
      <c r="K177" s="241" t="str">
        <f>IF('Streptococcus groupe B'!L27&lt;&gt;"",'Streptococcus groupe B'!L27,"")</f>
        <v/>
      </c>
      <c r="L177" s="241"/>
      <c r="M177" s="241"/>
      <c r="N177" s="241" t="str">
        <f>IF('Streptococcus groupe B'!C27&lt;&gt;"",'Streptococcus groupe B'!C27,"")</f>
        <v/>
      </c>
      <c r="O177" s="241" t="str">
        <f>IF('Streptococcus groupe B'!D27&lt;&gt;"",'Streptococcus groupe B'!D27,"")</f>
        <v/>
      </c>
      <c r="P177" s="241" t="str">
        <f>IF('Streptococcus groupe B'!E27&lt;&gt;"",'Streptococcus groupe B'!E27,"")</f>
        <v/>
      </c>
      <c r="Q177" s="241" t="str">
        <f>IF('Streptococcus groupe B'!F27&lt;&gt;"",'Streptococcus groupe B'!F27,"")</f>
        <v/>
      </c>
      <c r="R177" s="241" t="str">
        <f>IF('Streptococcus groupe B'!G27&lt;&gt;"",'Streptococcus groupe B'!G27,"")</f>
        <v/>
      </c>
    </row>
    <row r="178" spans="1:18" x14ac:dyDescent="0.2">
      <c r="A178" s="237" t="str">
        <f>IF(OR(C178&lt;&gt;"",N178&lt;&gt;"",O178&lt;&gt;"",P178&lt;&gt;"",Q178&lt;&gt;"",R178&lt;&gt;""),UPPER('Haemophilus influenzae'!$F$1),"")</f>
        <v/>
      </c>
      <c r="B178" s="238" t="str">
        <f>IF(OR(N178&lt;&gt;"",O178&lt;&gt;"",P178&lt;&gt;"",Q178&lt;&gt;"",R178&lt;&gt;""), 'Haemophilus influenzae'!$I$1,"")</f>
        <v/>
      </c>
      <c r="C178" s="239" t="str">
        <f>IF(OR(N178&lt;&gt;"",O178&lt;&gt;"",P178&lt;&gt;"",Q178&lt;&gt;"",R178&lt;&gt;""),'Streptococcus groupe B'!$X$6,"")</f>
        <v/>
      </c>
      <c r="D178" s="240" t="str">
        <f t="shared" si="4"/>
        <v/>
      </c>
      <c r="E178" s="240" t="str">
        <f t="shared" si="5"/>
        <v/>
      </c>
      <c r="F178" s="241" t="str">
        <f>IF('Streptococcus groupe B'!B28&lt;&gt;"",UPPER('Streptococcus groupe B'!B28),"")</f>
        <v/>
      </c>
      <c r="G178" s="241" t="str">
        <f>IF('Streptococcus groupe B'!H28&lt;&gt;"",'Streptococcus groupe B'!H28,"")</f>
        <v/>
      </c>
      <c r="H178" s="241" t="str">
        <f>IF('Streptococcus groupe B'!I28&lt;&gt;"",UPPER('Streptococcus groupe B'!I28),"")</f>
        <v/>
      </c>
      <c r="I178" s="241" t="str">
        <f>IF('Streptococcus groupe B'!J28&lt;&gt;"",'Streptococcus groupe B'!J28,"")</f>
        <v/>
      </c>
      <c r="J178" s="241" t="str">
        <f>IF('Streptococcus groupe B'!K28&lt;&gt;"",'Streptococcus groupe B'!K28,"")</f>
        <v/>
      </c>
      <c r="K178" s="241" t="str">
        <f>IF('Streptococcus groupe B'!L28&lt;&gt;"",'Streptococcus groupe B'!L28,"")</f>
        <v/>
      </c>
      <c r="L178" s="241"/>
      <c r="M178" s="241"/>
      <c r="N178" s="241" t="str">
        <f>IF('Streptococcus groupe B'!C28&lt;&gt;"",'Streptococcus groupe B'!C28,"")</f>
        <v/>
      </c>
      <c r="O178" s="241" t="str">
        <f>IF('Streptococcus groupe B'!D28&lt;&gt;"",'Streptococcus groupe B'!D28,"")</f>
        <v/>
      </c>
      <c r="P178" s="241" t="str">
        <f>IF('Streptococcus groupe B'!E28&lt;&gt;"",'Streptococcus groupe B'!E28,"")</f>
        <v/>
      </c>
      <c r="Q178" s="241" t="str">
        <f>IF('Streptococcus groupe B'!F28&lt;&gt;"",'Streptococcus groupe B'!F28,"")</f>
        <v/>
      </c>
      <c r="R178" s="241" t="str">
        <f>IF('Streptococcus groupe B'!G28&lt;&gt;"",'Streptococcus groupe B'!G28,"")</f>
        <v/>
      </c>
    </row>
    <row r="179" spans="1:18" x14ac:dyDescent="0.2">
      <c r="A179" s="237" t="str">
        <f>IF(OR(C179&lt;&gt;"",N179&lt;&gt;"",O179&lt;&gt;"",P179&lt;&gt;"",Q179&lt;&gt;"",R179&lt;&gt;""),UPPER('Haemophilus influenzae'!$F$1),"")</f>
        <v/>
      </c>
      <c r="B179" s="238" t="str">
        <f>IF(OR(N179&lt;&gt;"",O179&lt;&gt;"",P179&lt;&gt;"",Q179&lt;&gt;"",R179&lt;&gt;""), 'Haemophilus influenzae'!$I$1,"")</f>
        <v/>
      </c>
      <c r="C179" s="239" t="str">
        <f>IF(OR(N179&lt;&gt;"",O179&lt;&gt;"",P179&lt;&gt;"",Q179&lt;&gt;"",R179&lt;&gt;""),'Streptococcus groupe B'!$X$6,"")</f>
        <v/>
      </c>
      <c r="D179" s="240" t="str">
        <f t="shared" si="4"/>
        <v/>
      </c>
      <c r="E179" s="240" t="str">
        <f t="shared" si="5"/>
        <v/>
      </c>
      <c r="F179" s="241" t="str">
        <f>IF('Streptococcus groupe B'!B29&lt;&gt;"",UPPER('Streptococcus groupe B'!B29),"")</f>
        <v/>
      </c>
      <c r="G179" s="241" t="str">
        <f>IF('Streptococcus groupe B'!H29&lt;&gt;"",'Streptococcus groupe B'!H29,"")</f>
        <v/>
      </c>
      <c r="H179" s="241" t="str">
        <f>IF('Streptococcus groupe B'!I29&lt;&gt;"",UPPER('Streptococcus groupe B'!I29),"")</f>
        <v/>
      </c>
      <c r="I179" s="241" t="str">
        <f>IF('Streptococcus groupe B'!J29&lt;&gt;"",'Streptococcus groupe B'!J29,"")</f>
        <v/>
      </c>
      <c r="J179" s="241" t="str">
        <f>IF('Streptococcus groupe B'!K29&lt;&gt;"",'Streptococcus groupe B'!K29,"")</f>
        <v/>
      </c>
      <c r="K179" s="241" t="str">
        <f>IF('Streptococcus groupe B'!L29&lt;&gt;"",'Streptococcus groupe B'!L29,"")</f>
        <v/>
      </c>
      <c r="L179" s="241"/>
      <c r="M179" s="241"/>
      <c r="N179" s="241" t="str">
        <f>IF('Streptococcus groupe B'!C29&lt;&gt;"",'Streptococcus groupe B'!C29,"")</f>
        <v/>
      </c>
      <c r="O179" s="241" t="str">
        <f>IF('Streptococcus groupe B'!D29&lt;&gt;"",'Streptococcus groupe B'!D29,"")</f>
        <v/>
      </c>
      <c r="P179" s="241" t="str">
        <f>IF('Streptococcus groupe B'!E29&lt;&gt;"",'Streptococcus groupe B'!E29,"")</f>
        <v/>
      </c>
      <c r="Q179" s="241" t="str">
        <f>IF('Streptococcus groupe B'!F29&lt;&gt;"",'Streptococcus groupe B'!F29,"")</f>
        <v/>
      </c>
      <c r="R179" s="241" t="str">
        <f>IF('Streptococcus groupe B'!G29&lt;&gt;"",'Streptococcus groupe B'!G29,"")</f>
        <v/>
      </c>
    </row>
    <row r="180" spans="1:18" x14ac:dyDescent="0.2">
      <c r="A180" s="237" t="str">
        <f>IF(OR(C180&lt;&gt;"",N180&lt;&gt;"",O180&lt;&gt;"",P180&lt;&gt;"",Q180&lt;&gt;"",R180&lt;&gt;""),UPPER('Haemophilus influenzae'!$F$1),"")</f>
        <v/>
      </c>
      <c r="B180" s="238" t="str">
        <f>IF(OR(N180&lt;&gt;"",O180&lt;&gt;"",P180&lt;&gt;"",Q180&lt;&gt;"",R180&lt;&gt;""), 'Haemophilus influenzae'!$I$1,"")</f>
        <v/>
      </c>
      <c r="C180" s="239" t="str">
        <f>IF(OR(N180&lt;&gt;"",O180&lt;&gt;"",P180&lt;&gt;"",Q180&lt;&gt;"",R180&lt;&gt;""),'Streptococcus groupe B'!$X$6,"")</f>
        <v/>
      </c>
      <c r="D180" s="240" t="str">
        <f t="shared" si="4"/>
        <v/>
      </c>
      <c r="E180" s="240" t="str">
        <f t="shared" si="5"/>
        <v/>
      </c>
      <c r="F180" s="241" t="str">
        <f>IF('Streptococcus groupe B'!B30&lt;&gt;"",UPPER('Streptococcus groupe B'!B30),"")</f>
        <v/>
      </c>
      <c r="G180" s="241" t="str">
        <f>IF('Streptococcus groupe B'!H30&lt;&gt;"",'Streptococcus groupe B'!H30,"")</f>
        <v/>
      </c>
      <c r="H180" s="241" t="str">
        <f>IF('Streptococcus groupe B'!I30&lt;&gt;"",UPPER('Streptococcus groupe B'!I30),"")</f>
        <v/>
      </c>
      <c r="I180" s="241" t="str">
        <f>IF('Streptococcus groupe B'!J30&lt;&gt;"",'Streptococcus groupe B'!J30,"")</f>
        <v/>
      </c>
      <c r="J180" s="241" t="str">
        <f>IF('Streptococcus groupe B'!K30&lt;&gt;"",'Streptococcus groupe B'!K30,"")</f>
        <v/>
      </c>
      <c r="K180" s="241" t="str">
        <f>IF('Streptococcus groupe B'!L30&lt;&gt;"",'Streptococcus groupe B'!L30,"")</f>
        <v/>
      </c>
      <c r="L180" s="241"/>
      <c r="M180" s="241"/>
      <c r="N180" s="241" t="str">
        <f>IF('Streptococcus groupe B'!C30&lt;&gt;"",'Streptococcus groupe B'!C30,"")</f>
        <v/>
      </c>
      <c r="O180" s="241" t="str">
        <f>IF('Streptococcus groupe B'!D30&lt;&gt;"",'Streptococcus groupe B'!D30,"")</f>
        <v/>
      </c>
      <c r="P180" s="241" t="str">
        <f>IF('Streptococcus groupe B'!E30&lt;&gt;"",'Streptococcus groupe B'!E30,"")</f>
        <v/>
      </c>
      <c r="Q180" s="241" t="str">
        <f>IF('Streptococcus groupe B'!F30&lt;&gt;"",'Streptococcus groupe B'!F30,"")</f>
        <v/>
      </c>
      <c r="R180" s="241" t="str">
        <f>IF('Streptococcus groupe B'!G30&lt;&gt;"",'Streptococcus groupe B'!G30,"")</f>
        <v/>
      </c>
    </row>
    <row r="181" spans="1:18" x14ac:dyDescent="0.2">
      <c r="A181" s="237" t="str">
        <f>IF(OR(C181&lt;&gt;"",N181&lt;&gt;"",O181&lt;&gt;"",P181&lt;&gt;"",Q181&lt;&gt;"",R181&lt;&gt;""),UPPER('Haemophilus influenzae'!$F$1),"")</f>
        <v/>
      </c>
      <c r="B181" s="238" t="str">
        <f>IF(OR(N181&lt;&gt;"",O181&lt;&gt;"",P181&lt;&gt;"",Q181&lt;&gt;"",R181&lt;&gt;""), 'Haemophilus influenzae'!$I$1,"")</f>
        <v/>
      </c>
      <c r="C181" s="239" t="str">
        <f>IF(OR(N181&lt;&gt;"",O181&lt;&gt;"",P181&lt;&gt;"",Q181&lt;&gt;"",R181&lt;&gt;""),'Streptococcus groupe B'!$X$6,"")</f>
        <v/>
      </c>
      <c r="D181" s="240" t="str">
        <f t="shared" si="4"/>
        <v/>
      </c>
      <c r="E181" s="240" t="str">
        <f t="shared" si="5"/>
        <v/>
      </c>
      <c r="F181" s="241" t="str">
        <f>IF('Streptococcus groupe B'!B31&lt;&gt;"",UPPER('Streptococcus groupe B'!B31),"")</f>
        <v/>
      </c>
      <c r="G181" s="241" t="str">
        <f>IF('Streptococcus groupe B'!H31&lt;&gt;"",'Streptococcus groupe B'!H31,"")</f>
        <v/>
      </c>
      <c r="H181" s="241" t="str">
        <f>IF('Streptococcus groupe B'!I31&lt;&gt;"",UPPER('Streptococcus groupe B'!I31),"")</f>
        <v/>
      </c>
      <c r="I181" s="241" t="str">
        <f>IF('Streptococcus groupe B'!J31&lt;&gt;"",'Streptococcus groupe B'!J31,"")</f>
        <v/>
      </c>
      <c r="J181" s="241" t="str">
        <f>IF('Streptococcus groupe B'!K31&lt;&gt;"",'Streptococcus groupe B'!K31,"")</f>
        <v/>
      </c>
      <c r="K181" s="241" t="str">
        <f>IF('Streptococcus groupe B'!L31&lt;&gt;"",'Streptococcus groupe B'!L31,"")</f>
        <v/>
      </c>
      <c r="L181" s="241"/>
      <c r="M181" s="241"/>
      <c r="N181" s="241" t="str">
        <f>IF('Streptococcus groupe B'!C31&lt;&gt;"",'Streptococcus groupe B'!C31,"")</f>
        <v/>
      </c>
      <c r="O181" s="241" t="str">
        <f>IF('Streptococcus groupe B'!D31&lt;&gt;"",'Streptococcus groupe B'!D31,"")</f>
        <v/>
      </c>
      <c r="P181" s="241" t="str">
        <f>IF('Streptococcus groupe B'!E31&lt;&gt;"",'Streptococcus groupe B'!E31,"")</f>
        <v/>
      </c>
      <c r="Q181" s="241" t="str">
        <f>IF('Streptococcus groupe B'!F31&lt;&gt;"",'Streptococcus groupe B'!F31,"")</f>
        <v/>
      </c>
      <c r="R181" s="241" t="str">
        <f>IF('Streptococcus groupe B'!G31&lt;&gt;"",'Streptococcus groupe B'!G31,"")</f>
        <v/>
      </c>
    </row>
    <row r="182" spans="1:18" x14ac:dyDescent="0.2">
      <c r="A182" s="237" t="str">
        <f>IF(OR(C182&lt;&gt;"",N182&lt;&gt;"",O182&lt;&gt;"",P182&lt;&gt;"",Q182&lt;&gt;"",R182&lt;&gt;""),UPPER('Haemophilus influenzae'!$F$1),"")</f>
        <v/>
      </c>
      <c r="B182" s="238" t="str">
        <f>IF(OR(N182&lt;&gt;"",O182&lt;&gt;"",P182&lt;&gt;"",Q182&lt;&gt;"",R182&lt;&gt;""), 'Haemophilus influenzae'!$I$1,"")</f>
        <v/>
      </c>
      <c r="C182" s="239" t="str">
        <f>IF(OR(N182&lt;&gt;"",O182&lt;&gt;"",P182&lt;&gt;"",Q182&lt;&gt;"",R182&lt;&gt;""),'Streptococcus groupe B'!$X$6,"")</f>
        <v/>
      </c>
      <c r="D182" s="240" t="str">
        <f t="shared" si="4"/>
        <v/>
      </c>
      <c r="E182" s="240" t="str">
        <f t="shared" si="5"/>
        <v/>
      </c>
      <c r="F182" s="241" t="str">
        <f>IF('Streptococcus groupe B'!B32&lt;&gt;"",UPPER('Streptococcus groupe B'!B32),"")</f>
        <v/>
      </c>
      <c r="G182" s="241" t="str">
        <f>IF('Streptococcus groupe B'!H32&lt;&gt;"",'Streptococcus groupe B'!H32,"")</f>
        <v/>
      </c>
      <c r="H182" s="241" t="str">
        <f>IF('Streptococcus groupe B'!I32&lt;&gt;"",UPPER('Streptococcus groupe B'!I32),"")</f>
        <v/>
      </c>
      <c r="I182" s="241" t="str">
        <f>IF('Streptococcus groupe B'!J32&lt;&gt;"",'Streptococcus groupe B'!J32,"")</f>
        <v/>
      </c>
      <c r="J182" s="241" t="str">
        <f>IF('Streptococcus groupe B'!K32&lt;&gt;"",'Streptococcus groupe B'!K32,"")</f>
        <v/>
      </c>
      <c r="K182" s="241" t="str">
        <f>IF('Streptococcus groupe B'!L32&lt;&gt;"",'Streptococcus groupe B'!L32,"")</f>
        <v/>
      </c>
      <c r="L182" s="241"/>
      <c r="M182" s="241"/>
      <c r="N182" s="241" t="str">
        <f>IF('Streptococcus groupe B'!C32&lt;&gt;"",'Streptococcus groupe B'!C32,"")</f>
        <v/>
      </c>
      <c r="O182" s="241" t="str">
        <f>IF('Streptococcus groupe B'!D32&lt;&gt;"",'Streptococcus groupe B'!D32,"")</f>
        <v/>
      </c>
      <c r="P182" s="241" t="str">
        <f>IF('Streptococcus groupe B'!E32&lt;&gt;"",'Streptococcus groupe B'!E32,"")</f>
        <v/>
      </c>
      <c r="Q182" s="241" t="str">
        <f>IF('Streptococcus groupe B'!F32&lt;&gt;"",'Streptococcus groupe B'!F32,"")</f>
        <v/>
      </c>
      <c r="R182" s="241" t="str">
        <f>IF('Streptococcus groupe B'!G32&lt;&gt;"",'Streptococcus groupe B'!G32,"")</f>
        <v/>
      </c>
    </row>
    <row r="183" spans="1:18" x14ac:dyDescent="0.2">
      <c r="A183" s="237" t="str">
        <f>IF(OR(C183&lt;&gt;"",N183&lt;&gt;"",O183&lt;&gt;"",P183&lt;&gt;"",Q183&lt;&gt;"",R183&lt;&gt;""),UPPER('Haemophilus influenzae'!$F$1),"")</f>
        <v/>
      </c>
      <c r="B183" s="238" t="str">
        <f>IF(OR(N183&lt;&gt;"",O183&lt;&gt;"",P183&lt;&gt;"",Q183&lt;&gt;"",R183&lt;&gt;""), 'Haemophilus influenzae'!$I$1,"")</f>
        <v/>
      </c>
      <c r="C183" s="239" t="str">
        <f>IF(OR(N183&lt;&gt;"",O183&lt;&gt;"",P183&lt;&gt;"",Q183&lt;&gt;"",R183&lt;&gt;""),'Streptococcus groupe B'!$X$6,"")</f>
        <v/>
      </c>
      <c r="D183" s="240" t="str">
        <f t="shared" si="4"/>
        <v/>
      </c>
      <c r="E183" s="240" t="str">
        <f t="shared" si="5"/>
        <v/>
      </c>
      <c r="F183" s="241" t="str">
        <f>IF('Streptococcus groupe B'!B33&lt;&gt;"",UPPER('Streptococcus groupe B'!B33),"")</f>
        <v/>
      </c>
      <c r="G183" s="241" t="str">
        <f>IF('Streptococcus groupe B'!H33&lt;&gt;"",'Streptococcus groupe B'!H33,"")</f>
        <v/>
      </c>
      <c r="H183" s="241" t="str">
        <f>IF('Streptococcus groupe B'!I33&lt;&gt;"",UPPER('Streptococcus groupe B'!I33),"")</f>
        <v/>
      </c>
      <c r="I183" s="241" t="str">
        <f>IF('Streptococcus groupe B'!J33&lt;&gt;"",'Streptococcus groupe B'!J33,"")</f>
        <v/>
      </c>
      <c r="J183" s="241" t="str">
        <f>IF('Streptococcus groupe B'!K33&lt;&gt;"",'Streptococcus groupe B'!K33,"")</f>
        <v/>
      </c>
      <c r="K183" s="241" t="str">
        <f>IF('Streptococcus groupe B'!L33&lt;&gt;"",'Streptococcus groupe B'!L33,"")</f>
        <v/>
      </c>
      <c r="L183" s="241"/>
      <c r="M183" s="241"/>
      <c r="N183" s="241" t="str">
        <f>IF('Streptococcus groupe B'!C33&lt;&gt;"",'Streptococcus groupe B'!C33,"")</f>
        <v/>
      </c>
      <c r="O183" s="241" t="str">
        <f>IF('Streptococcus groupe B'!D33&lt;&gt;"",'Streptococcus groupe B'!D33,"")</f>
        <v/>
      </c>
      <c r="P183" s="241" t="str">
        <f>IF('Streptococcus groupe B'!E33&lt;&gt;"",'Streptococcus groupe B'!E33,"")</f>
        <v/>
      </c>
      <c r="Q183" s="241" t="str">
        <f>IF('Streptococcus groupe B'!F33&lt;&gt;"",'Streptococcus groupe B'!F33,"")</f>
        <v/>
      </c>
      <c r="R183" s="241" t="str">
        <f>IF('Streptococcus groupe B'!G33&lt;&gt;"",'Streptococcus groupe B'!G33,"")</f>
        <v/>
      </c>
    </row>
    <row r="184" spans="1:18" x14ac:dyDescent="0.2">
      <c r="A184" s="237" t="str">
        <f>IF(OR(C184&lt;&gt;"",N184&lt;&gt;"",O184&lt;&gt;"",P184&lt;&gt;"",Q184&lt;&gt;"",R184&lt;&gt;""),UPPER('Haemophilus influenzae'!$F$1),"")</f>
        <v/>
      </c>
      <c r="B184" s="238" t="str">
        <f>IF(OR(N184&lt;&gt;"",O184&lt;&gt;"",P184&lt;&gt;"",Q184&lt;&gt;"",R184&lt;&gt;""), 'Haemophilus influenzae'!$I$1,"")</f>
        <v/>
      </c>
      <c r="C184" s="239" t="str">
        <f>IF(OR(N184&lt;&gt;"",O184&lt;&gt;"",P184&lt;&gt;"",Q184&lt;&gt;"",R184&lt;&gt;""),'Streptococcus groupe B'!$X$6,"")</f>
        <v/>
      </c>
      <c r="D184" s="240" t="str">
        <f t="shared" si="4"/>
        <v/>
      </c>
      <c r="E184" s="240" t="str">
        <f t="shared" si="5"/>
        <v/>
      </c>
      <c r="F184" s="241" t="str">
        <f>IF('Streptococcus groupe B'!B34&lt;&gt;"",UPPER('Streptococcus groupe B'!B34),"")</f>
        <v/>
      </c>
      <c r="G184" s="241" t="str">
        <f>IF('Streptococcus groupe B'!H34&lt;&gt;"",'Streptococcus groupe B'!H34,"")</f>
        <v/>
      </c>
      <c r="H184" s="241" t="str">
        <f>IF('Streptococcus groupe B'!I34&lt;&gt;"",UPPER('Streptococcus groupe B'!I34),"")</f>
        <v/>
      </c>
      <c r="I184" s="241" t="str">
        <f>IF('Streptococcus groupe B'!J34&lt;&gt;"",'Streptococcus groupe B'!J34,"")</f>
        <v/>
      </c>
      <c r="J184" s="241" t="str">
        <f>IF('Streptococcus groupe B'!K34&lt;&gt;"",'Streptococcus groupe B'!K34,"")</f>
        <v/>
      </c>
      <c r="K184" s="241" t="str">
        <f>IF('Streptococcus groupe B'!L34&lt;&gt;"",'Streptococcus groupe B'!L34,"")</f>
        <v/>
      </c>
      <c r="L184" s="241"/>
      <c r="M184" s="241"/>
      <c r="N184" s="241" t="str">
        <f>IF('Streptococcus groupe B'!C34&lt;&gt;"",'Streptococcus groupe B'!C34,"")</f>
        <v/>
      </c>
      <c r="O184" s="241" t="str">
        <f>IF('Streptococcus groupe B'!D34&lt;&gt;"",'Streptococcus groupe B'!D34,"")</f>
        <v/>
      </c>
      <c r="P184" s="241" t="str">
        <f>IF('Streptococcus groupe B'!E34&lt;&gt;"",'Streptococcus groupe B'!E34,"")</f>
        <v/>
      </c>
      <c r="Q184" s="241" t="str">
        <f>IF('Streptococcus groupe B'!F34&lt;&gt;"",'Streptococcus groupe B'!F34,"")</f>
        <v/>
      </c>
      <c r="R184" s="241" t="str">
        <f>IF('Streptococcus groupe B'!G34&lt;&gt;"",'Streptococcus groupe B'!G34,"")</f>
        <v/>
      </c>
    </row>
    <row r="185" spans="1:18" x14ac:dyDescent="0.2">
      <c r="A185" s="237" t="str">
        <f>IF(OR(C185&lt;&gt;"",N185&lt;&gt;"",O185&lt;&gt;"",P185&lt;&gt;"",Q185&lt;&gt;"",R185&lt;&gt;""),UPPER('Haemophilus influenzae'!$F$1),"")</f>
        <v/>
      </c>
      <c r="B185" s="238" t="str">
        <f>IF(OR(N185&lt;&gt;"",O185&lt;&gt;"",P185&lt;&gt;"",Q185&lt;&gt;"",R185&lt;&gt;""), 'Haemophilus influenzae'!$I$1,"")</f>
        <v/>
      </c>
      <c r="C185" s="239" t="str">
        <f>IF(OR(N185&lt;&gt;"",O185&lt;&gt;"",P185&lt;&gt;"",Q185&lt;&gt;"",R185&lt;&gt;""),'Streptococcus groupe B'!$X$6,"")</f>
        <v/>
      </c>
      <c r="D185" s="240" t="str">
        <f t="shared" si="4"/>
        <v/>
      </c>
      <c r="E185" s="240" t="str">
        <f t="shared" si="5"/>
        <v/>
      </c>
      <c r="F185" s="241" t="str">
        <f>IF('Streptococcus groupe B'!B35&lt;&gt;"",UPPER('Streptococcus groupe B'!B35),"")</f>
        <v/>
      </c>
      <c r="G185" s="241" t="str">
        <f>IF('Streptococcus groupe B'!H35&lt;&gt;"",'Streptococcus groupe B'!H35,"")</f>
        <v/>
      </c>
      <c r="H185" s="241" t="str">
        <f>IF('Streptococcus groupe B'!I35&lt;&gt;"",UPPER('Streptococcus groupe B'!I35),"")</f>
        <v/>
      </c>
      <c r="I185" s="241" t="str">
        <f>IF('Streptococcus groupe B'!J35&lt;&gt;"",'Streptococcus groupe B'!J35,"")</f>
        <v/>
      </c>
      <c r="J185" s="241" t="str">
        <f>IF('Streptococcus groupe B'!K35&lt;&gt;"",'Streptococcus groupe B'!K35,"")</f>
        <v/>
      </c>
      <c r="K185" s="241" t="str">
        <f>IF('Streptococcus groupe B'!L35&lt;&gt;"",'Streptococcus groupe B'!L35,"")</f>
        <v/>
      </c>
      <c r="L185" s="241"/>
      <c r="M185" s="241"/>
      <c r="N185" s="241" t="str">
        <f>IF('Streptococcus groupe B'!C35&lt;&gt;"",'Streptococcus groupe B'!C35,"")</f>
        <v/>
      </c>
      <c r="O185" s="241" t="str">
        <f>IF('Streptococcus groupe B'!D35&lt;&gt;"",'Streptococcus groupe B'!D35,"")</f>
        <v/>
      </c>
      <c r="P185" s="241" t="str">
        <f>IF('Streptococcus groupe B'!E35&lt;&gt;"",'Streptococcus groupe B'!E35,"")</f>
        <v/>
      </c>
      <c r="Q185" s="241" t="str">
        <f>IF('Streptococcus groupe B'!F35&lt;&gt;"",'Streptococcus groupe B'!F35,"")</f>
        <v/>
      </c>
      <c r="R185" s="241" t="str">
        <f>IF('Streptococcus groupe B'!G35&lt;&gt;"",'Streptococcus groupe B'!G35,"")</f>
        <v/>
      </c>
    </row>
    <row r="186" spans="1:18" x14ac:dyDescent="0.2">
      <c r="A186" s="237" t="str">
        <f>IF(OR(C186&lt;&gt;"",N186&lt;&gt;"",O186&lt;&gt;"",P186&lt;&gt;"",Q186&lt;&gt;"",R186&lt;&gt;""),UPPER('Haemophilus influenzae'!$F$1),"")</f>
        <v/>
      </c>
      <c r="B186" s="238" t="str">
        <f>IF(OR(N186&lt;&gt;"",O186&lt;&gt;"",P186&lt;&gt;"",Q186&lt;&gt;"",R186&lt;&gt;""), 'Haemophilus influenzae'!$I$1,"")</f>
        <v/>
      </c>
      <c r="C186" s="239" t="str">
        <f>IF(OR(N186&lt;&gt;"",O186&lt;&gt;"",P186&lt;&gt;"",Q186&lt;&gt;"",R186&lt;&gt;""),'Streptococcus groupe B'!$X$6,"")</f>
        <v/>
      </c>
      <c r="D186" s="240" t="str">
        <f t="shared" si="4"/>
        <v/>
      </c>
      <c r="E186" s="240" t="str">
        <f t="shared" si="5"/>
        <v/>
      </c>
      <c r="F186" s="241" t="str">
        <f>IF('Streptococcus groupe B'!B36&lt;&gt;"",UPPER('Streptococcus groupe B'!B36),"")</f>
        <v/>
      </c>
      <c r="G186" s="241" t="str">
        <f>IF('Streptococcus groupe B'!H36&lt;&gt;"",'Streptococcus groupe B'!H36,"")</f>
        <v/>
      </c>
      <c r="H186" s="241" t="str">
        <f>IF('Streptococcus groupe B'!I36&lt;&gt;"",UPPER('Streptococcus groupe B'!I36),"")</f>
        <v/>
      </c>
      <c r="I186" s="241" t="str">
        <f>IF('Streptococcus groupe B'!J36&lt;&gt;"",'Streptococcus groupe B'!J36,"")</f>
        <v/>
      </c>
      <c r="J186" s="241" t="str">
        <f>IF('Streptococcus groupe B'!K36&lt;&gt;"",'Streptococcus groupe B'!K36,"")</f>
        <v/>
      </c>
      <c r="K186" s="241" t="str">
        <f>IF('Streptococcus groupe B'!L36&lt;&gt;"",'Streptococcus groupe B'!L36,"")</f>
        <v/>
      </c>
      <c r="L186" s="241"/>
      <c r="M186" s="241"/>
      <c r="N186" s="241" t="str">
        <f>IF('Streptococcus groupe B'!C36&lt;&gt;"",'Streptococcus groupe B'!C36,"")</f>
        <v/>
      </c>
      <c r="O186" s="241" t="str">
        <f>IF('Streptococcus groupe B'!D36&lt;&gt;"",'Streptococcus groupe B'!D36,"")</f>
        <v/>
      </c>
      <c r="P186" s="241" t="str">
        <f>IF('Streptococcus groupe B'!E36&lt;&gt;"",'Streptococcus groupe B'!E36,"")</f>
        <v/>
      </c>
      <c r="Q186" s="241" t="str">
        <f>IF('Streptococcus groupe B'!F36&lt;&gt;"",'Streptococcus groupe B'!F36,"")</f>
        <v/>
      </c>
      <c r="R186" s="241" t="str">
        <f>IF('Streptococcus groupe B'!G36&lt;&gt;"",'Streptococcus groupe B'!G36,"")</f>
        <v/>
      </c>
    </row>
    <row r="187" spans="1:18" x14ac:dyDescent="0.2">
      <c r="A187" s="237" t="str">
        <f>IF(OR(C187&lt;&gt;"",N187&lt;&gt;"",O187&lt;&gt;"",P187&lt;&gt;"",Q187&lt;&gt;"",R187&lt;&gt;""),UPPER('Haemophilus influenzae'!$F$1),"")</f>
        <v/>
      </c>
      <c r="B187" s="238" t="str">
        <f>IF(OR(N187&lt;&gt;"",O187&lt;&gt;"",P187&lt;&gt;"",Q187&lt;&gt;"",R187&lt;&gt;""), 'Haemophilus influenzae'!$I$1,"")</f>
        <v/>
      </c>
      <c r="C187" s="239" t="str">
        <f>IF(OR(N187&lt;&gt;"",O187&lt;&gt;"",P187&lt;&gt;"",Q187&lt;&gt;"",R187&lt;&gt;""),'Streptococcus groupe B'!$X$6,"")</f>
        <v/>
      </c>
      <c r="D187" s="240" t="str">
        <f t="shared" si="4"/>
        <v/>
      </c>
      <c r="E187" s="240" t="str">
        <f t="shared" si="5"/>
        <v/>
      </c>
      <c r="F187" s="241" t="str">
        <f>IF('Streptococcus groupe B'!B37&lt;&gt;"",UPPER('Streptococcus groupe B'!B37),"")</f>
        <v/>
      </c>
      <c r="G187" s="241" t="str">
        <f>IF('Streptococcus groupe B'!H37&lt;&gt;"",'Streptococcus groupe B'!H37,"")</f>
        <v/>
      </c>
      <c r="H187" s="241" t="str">
        <f>IF('Streptococcus groupe B'!I37&lt;&gt;"",UPPER('Streptococcus groupe B'!I37),"")</f>
        <v/>
      </c>
      <c r="I187" s="241" t="str">
        <f>IF('Streptococcus groupe B'!J37&lt;&gt;"",'Streptococcus groupe B'!J37,"")</f>
        <v/>
      </c>
      <c r="J187" s="241" t="str">
        <f>IF('Streptococcus groupe B'!K37&lt;&gt;"",'Streptococcus groupe B'!K37,"")</f>
        <v/>
      </c>
      <c r="K187" s="241" t="str">
        <f>IF('Streptococcus groupe B'!L37&lt;&gt;"",'Streptococcus groupe B'!L37,"")</f>
        <v/>
      </c>
      <c r="L187" s="241"/>
      <c r="M187" s="241"/>
      <c r="N187" s="241" t="str">
        <f>IF('Streptococcus groupe B'!C37&lt;&gt;"",'Streptococcus groupe B'!C37,"")</f>
        <v/>
      </c>
      <c r="O187" s="241" t="str">
        <f>IF('Streptococcus groupe B'!D37&lt;&gt;"",'Streptococcus groupe B'!D37,"")</f>
        <v/>
      </c>
      <c r="P187" s="241" t="str">
        <f>IF('Streptococcus groupe B'!E37&lt;&gt;"",'Streptococcus groupe B'!E37,"")</f>
        <v/>
      </c>
      <c r="Q187" s="241" t="str">
        <f>IF('Streptococcus groupe B'!F37&lt;&gt;"",'Streptococcus groupe B'!F37,"")</f>
        <v/>
      </c>
      <c r="R187" s="241" t="str">
        <f>IF('Streptococcus groupe B'!G37&lt;&gt;"",'Streptococcus groupe B'!G37,"")</f>
        <v/>
      </c>
    </row>
    <row r="188" spans="1:18" x14ac:dyDescent="0.2">
      <c r="A188" s="237" t="str">
        <f>IF(OR(C188&lt;&gt;"",N188&lt;&gt;"",O188&lt;&gt;"",P188&lt;&gt;"",Q188&lt;&gt;"",R188&lt;&gt;""),UPPER('Haemophilus influenzae'!$F$1),"")</f>
        <v/>
      </c>
      <c r="B188" s="238" t="str">
        <f>IF(OR(N188&lt;&gt;"",O188&lt;&gt;"",P188&lt;&gt;"",Q188&lt;&gt;"",R188&lt;&gt;""), 'Haemophilus influenzae'!$I$1,"")</f>
        <v/>
      </c>
      <c r="C188" s="239" t="str">
        <f>IF(OR(N188&lt;&gt;"",O188&lt;&gt;"",P188&lt;&gt;"",Q188&lt;&gt;"",R188&lt;&gt;""),'Streptococcus groupe B'!$X$6,"")</f>
        <v/>
      </c>
      <c r="D188" s="240" t="str">
        <f t="shared" si="4"/>
        <v/>
      </c>
      <c r="E188" s="240" t="str">
        <f t="shared" si="5"/>
        <v/>
      </c>
      <c r="F188" s="241" t="str">
        <f>IF('Streptococcus groupe B'!B38&lt;&gt;"",UPPER('Streptococcus groupe B'!B38),"")</f>
        <v/>
      </c>
      <c r="G188" s="241" t="str">
        <f>IF('Streptococcus groupe B'!H38&lt;&gt;"",'Streptococcus groupe B'!H38,"")</f>
        <v/>
      </c>
      <c r="H188" s="241" t="str">
        <f>IF('Streptococcus groupe B'!I38&lt;&gt;"",UPPER('Streptococcus groupe B'!I38),"")</f>
        <v/>
      </c>
      <c r="I188" s="241" t="str">
        <f>IF('Streptococcus groupe B'!J38&lt;&gt;"",'Streptococcus groupe B'!J38,"")</f>
        <v/>
      </c>
      <c r="J188" s="241" t="str">
        <f>IF('Streptococcus groupe B'!K38&lt;&gt;"",'Streptococcus groupe B'!K38,"")</f>
        <v/>
      </c>
      <c r="K188" s="241" t="str">
        <f>IF('Streptococcus groupe B'!L38&lt;&gt;"",'Streptococcus groupe B'!L38,"")</f>
        <v/>
      </c>
      <c r="L188" s="241"/>
      <c r="M188" s="241"/>
      <c r="N188" s="241" t="str">
        <f>IF('Streptococcus groupe B'!C38&lt;&gt;"",'Streptococcus groupe B'!C38,"")</f>
        <v/>
      </c>
      <c r="O188" s="241" t="str">
        <f>IF('Streptococcus groupe B'!D38&lt;&gt;"",'Streptococcus groupe B'!D38,"")</f>
        <v/>
      </c>
      <c r="P188" s="241" t="str">
        <f>IF('Streptococcus groupe B'!E38&lt;&gt;"",'Streptococcus groupe B'!E38,"")</f>
        <v/>
      </c>
      <c r="Q188" s="241" t="str">
        <f>IF('Streptococcus groupe B'!F38&lt;&gt;"",'Streptococcus groupe B'!F38,"")</f>
        <v/>
      </c>
      <c r="R188" s="241" t="str">
        <f>IF('Streptococcus groupe B'!G38&lt;&gt;"",'Streptococcus groupe B'!G38,"")</f>
        <v/>
      </c>
    </row>
    <row r="189" spans="1:18" x14ac:dyDescent="0.2">
      <c r="A189" s="237" t="str">
        <f>IF(OR(C189&lt;&gt;"",N189&lt;&gt;"",O189&lt;&gt;"",P189&lt;&gt;"",Q189&lt;&gt;"",R189&lt;&gt;""),UPPER('Haemophilus influenzae'!$F$1),"")</f>
        <v/>
      </c>
      <c r="B189" s="238" t="str">
        <f>IF(OR(N189&lt;&gt;"",O189&lt;&gt;"",P189&lt;&gt;"",Q189&lt;&gt;"",R189&lt;&gt;""), 'Haemophilus influenzae'!$I$1,"")</f>
        <v/>
      </c>
      <c r="C189" s="239" t="str">
        <f>IF(OR(N189&lt;&gt;"",O189&lt;&gt;"",P189&lt;&gt;"",Q189&lt;&gt;"",R189&lt;&gt;""),'Streptococcus groupe B'!$X$6,"")</f>
        <v/>
      </c>
      <c r="D189" s="240" t="str">
        <f t="shared" si="4"/>
        <v/>
      </c>
      <c r="E189" s="240" t="str">
        <f t="shared" si="5"/>
        <v/>
      </c>
      <c r="F189" s="241" t="str">
        <f>IF('Streptococcus groupe B'!B39&lt;&gt;"",UPPER('Streptococcus groupe B'!B39),"")</f>
        <v/>
      </c>
      <c r="G189" s="241" t="str">
        <f>IF('Streptococcus groupe B'!H39&lt;&gt;"",'Streptococcus groupe B'!H39,"")</f>
        <v/>
      </c>
      <c r="H189" s="241" t="str">
        <f>IF('Streptococcus groupe B'!I39&lt;&gt;"",UPPER('Streptococcus groupe B'!I39),"")</f>
        <v/>
      </c>
      <c r="I189" s="241" t="str">
        <f>IF('Streptococcus groupe B'!J39&lt;&gt;"",'Streptococcus groupe B'!J39,"")</f>
        <v/>
      </c>
      <c r="J189" s="241" t="str">
        <f>IF('Streptococcus groupe B'!K39&lt;&gt;"",'Streptococcus groupe B'!K39,"")</f>
        <v/>
      </c>
      <c r="K189" s="241" t="str">
        <f>IF('Streptococcus groupe B'!L39&lt;&gt;"",'Streptococcus groupe B'!L39,"")</f>
        <v/>
      </c>
      <c r="L189" s="241"/>
      <c r="M189" s="241"/>
      <c r="N189" s="241" t="str">
        <f>IF('Streptococcus groupe B'!C39&lt;&gt;"",'Streptococcus groupe B'!C39,"")</f>
        <v/>
      </c>
      <c r="O189" s="241" t="str">
        <f>IF('Streptococcus groupe B'!D39&lt;&gt;"",'Streptococcus groupe B'!D39,"")</f>
        <v/>
      </c>
      <c r="P189" s="241" t="str">
        <f>IF('Streptococcus groupe B'!E39&lt;&gt;"",'Streptococcus groupe B'!E39,"")</f>
        <v/>
      </c>
      <c r="Q189" s="241" t="str">
        <f>IF('Streptococcus groupe B'!F39&lt;&gt;"",'Streptococcus groupe B'!F39,"")</f>
        <v/>
      </c>
      <c r="R189" s="241" t="str">
        <f>IF('Streptococcus groupe B'!G39&lt;&gt;"",'Streptococcus groupe B'!G39,"")</f>
        <v/>
      </c>
    </row>
    <row r="190" spans="1:18" x14ac:dyDescent="0.2">
      <c r="A190" s="237" t="str">
        <f>IF(OR(C190&lt;&gt;"",N190&lt;&gt;"",O190&lt;&gt;"",P190&lt;&gt;"",Q190&lt;&gt;"",R190&lt;&gt;""),UPPER('Haemophilus influenzae'!$F$1),"")</f>
        <v/>
      </c>
      <c r="B190" s="238" t="str">
        <f>IF(OR(N190&lt;&gt;"",O190&lt;&gt;"",P190&lt;&gt;"",Q190&lt;&gt;"",R190&lt;&gt;""), 'Haemophilus influenzae'!$I$1,"")</f>
        <v/>
      </c>
      <c r="C190" s="239" t="str">
        <f>IF(OR(N190&lt;&gt;"",O190&lt;&gt;"",P190&lt;&gt;"",Q190&lt;&gt;"",R190&lt;&gt;""),'Streptococcus groupe B'!$X$6,"")</f>
        <v/>
      </c>
      <c r="D190" s="240" t="str">
        <f t="shared" si="4"/>
        <v/>
      </c>
      <c r="E190" s="240" t="str">
        <f t="shared" si="5"/>
        <v/>
      </c>
      <c r="F190" s="240" t="str">
        <f>IF('Streptococcus groupe B'!B40&lt;&gt;"",UPPER('Streptococcus groupe B'!B40),"")</f>
        <v/>
      </c>
      <c r="G190" s="241" t="str">
        <f>IF('Streptococcus groupe B'!H40&lt;&gt;"",'Streptococcus groupe B'!H40,"")</f>
        <v/>
      </c>
      <c r="H190" s="241" t="str">
        <f>IF('Streptococcus groupe B'!I40&lt;&gt;"",UPPER('Streptococcus groupe B'!I40),"")</f>
        <v/>
      </c>
      <c r="I190" s="241" t="str">
        <f>IF('Streptococcus groupe B'!J40&lt;&gt;"",'Streptococcus groupe B'!J40,"")</f>
        <v/>
      </c>
      <c r="J190" s="241" t="str">
        <f>IF('Streptococcus groupe B'!K40&lt;&gt;"",'Streptococcus groupe B'!K40,"")</f>
        <v/>
      </c>
      <c r="K190" s="241" t="str">
        <f>IF('Streptococcus groupe B'!L40&lt;&gt;"",'Streptococcus groupe B'!L40,"")</f>
        <v/>
      </c>
      <c r="L190" s="241"/>
      <c r="M190" s="241"/>
      <c r="N190" s="241" t="str">
        <f>IF('Streptococcus groupe B'!C40&lt;&gt;"",'Streptococcus groupe B'!C40,"")</f>
        <v/>
      </c>
      <c r="O190" s="241" t="str">
        <f>IF('Streptococcus groupe B'!D40&lt;&gt;"",'Streptococcus groupe B'!D40,"")</f>
        <v/>
      </c>
      <c r="P190" s="241" t="str">
        <f>IF('Streptococcus groupe B'!E40&lt;&gt;"",'Streptococcus groupe B'!E40,"")</f>
        <v/>
      </c>
      <c r="Q190" s="241" t="str">
        <f>IF('Streptococcus groupe B'!F40&lt;&gt;"",'Streptococcus groupe B'!F40,"")</f>
        <v/>
      </c>
      <c r="R190" s="241" t="str">
        <f>IF('Streptococcus groupe B'!G40&lt;&gt;"",'Streptococcus groupe B'!G40,"")</f>
        <v/>
      </c>
    </row>
    <row r="191" spans="1:18" x14ac:dyDescent="0.2">
      <c r="A191" s="237" t="str">
        <f>IF(OR(C191&lt;&gt;"",N191&lt;&gt;"",O191&lt;&gt;"",P191&lt;&gt;"",Q191&lt;&gt;"",R191&lt;&gt;""),UPPER('Haemophilus influenzae'!$F$1),"")</f>
        <v/>
      </c>
      <c r="B191" s="238" t="str">
        <f>IF(OR(N191&lt;&gt;"",O191&lt;&gt;"",P191&lt;&gt;"",Q191&lt;&gt;"",R191&lt;&gt;""), 'Haemophilus influenzae'!$I$1,"")</f>
        <v/>
      </c>
      <c r="C191" s="239" t="str">
        <f>IF(OR(N191&lt;&gt;"",O191&lt;&gt;"",P191&lt;&gt;"",Q191&lt;&gt;"",R191&lt;&gt;""),'Streptococcus groupe B'!$X$6,"")</f>
        <v/>
      </c>
      <c r="D191" s="240" t="str">
        <f t="shared" si="4"/>
        <v/>
      </c>
      <c r="E191" s="240" t="str">
        <f t="shared" si="5"/>
        <v/>
      </c>
      <c r="F191" s="241" t="str">
        <f>IF('Streptococcus groupe B'!B41&lt;&gt;"",UPPER('Streptococcus groupe B'!B41),"")</f>
        <v/>
      </c>
      <c r="G191" s="241" t="str">
        <f>IF('Streptococcus groupe B'!H41&lt;&gt;"",'Streptococcus groupe B'!H41,"")</f>
        <v/>
      </c>
      <c r="H191" s="241" t="str">
        <f>IF('Streptococcus groupe B'!I41&lt;&gt;"",UPPER('Streptococcus groupe B'!I41),"")</f>
        <v/>
      </c>
      <c r="I191" s="241" t="str">
        <f>IF('Streptococcus groupe B'!J41&lt;&gt;"",'Streptococcus groupe B'!J41,"")</f>
        <v/>
      </c>
      <c r="J191" s="241" t="str">
        <f>IF('Streptococcus groupe B'!K41&lt;&gt;"",'Streptococcus groupe B'!K41,"")</f>
        <v/>
      </c>
      <c r="K191" s="241" t="str">
        <f>IF('Streptococcus groupe B'!L41&lt;&gt;"",'Streptococcus groupe B'!L41,"")</f>
        <v/>
      </c>
      <c r="L191" s="241"/>
      <c r="M191" s="241"/>
      <c r="N191" s="241" t="str">
        <f>IF('Streptococcus groupe B'!C41&lt;&gt;"",'Streptococcus groupe B'!C41,"")</f>
        <v/>
      </c>
      <c r="O191" s="241" t="str">
        <f>IF('Streptococcus groupe B'!D41&lt;&gt;"",'Streptococcus groupe B'!D41,"")</f>
        <v/>
      </c>
      <c r="P191" s="241" t="str">
        <f>IF('Streptococcus groupe B'!E41&lt;&gt;"",'Streptococcus groupe B'!E41,"")</f>
        <v/>
      </c>
      <c r="Q191" s="241" t="str">
        <f>IF('Streptococcus groupe B'!F41&lt;&gt;"",'Streptococcus groupe B'!F41,"")</f>
        <v/>
      </c>
      <c r="R191" s="241" t="str">
        <f>IF('Streptococcus groupe B'!G41&lt;&gt;"",'Streptococcus groupe B'!G41,"")</f>
        <v/>
      </c>
    </row>
    <row r="192" spans="1:18" x14ac:dyDescent="0.2">
      <c r="A192" s="242" t="str">
        <f>IF(OR(C192&lt;&gt;"",N192&lt;&gt;"",O192&lt;&gt;"",P192&lt;&gt;"",Q192&lt;&gt;"",R192&lt;&gt;""),UPPER('Haemophilus influenzae'!$F$1),"")</f>
        <v/>
      </c>
      <c r="B192" s="243" t="str">
        <f>IF(OR(C192&lt;&gt;"",N192&lt;&gt;"",O192&lt;&gt;"",P192&lt;&gt;"",Q192&lt;&gt;"",R192&lt;&gt;""), 'Haemophilus influenzae'!$I$1,"")</f>
        <v/>
      </c>
      <c r="C192" s="244" t="str">
        <f>IF(OR(N192&lt;&gt;"",O192&lt;&gt;"",P192&lt;&gt;"",Q192&lt;&gt;"",R192&lt;&gt;""),'Listeria monocytogenes'!$X$7,"")</f>
        <v/>
      </c>
      <c r="D192" s="245" t="str">
        <f t="shared" si="4"/>
        <v/>
      </c>
      <c r="E192" s="245" t="str">
        <f t="shared" si="5"/>
        <v/>
      </c>
      <c r="F192" s="246" t="str">
        <f>IF('Listeria monocytogenes'!B7&lt;&gt;"",UPPER('Listeria monocytogenes'!B7),"")</f>
        <v/>
      </c>
      <c r="G192" s="246" t="str">
        <f>IF('Listeria monocytogenes'!H7&lt;&gt;"",'Listeria monocytogenes'!H7,"")</f>
        <v/>
      </c>
      <c r="H192" s="246" t="str">
        <f>IF('Listeria monocytogenes'!I7&lt;&gt;"",UPPER('Listeria monocytogenes'!I7),"")</f>
        <v/>
      </c>
      <c r="I192" s="246" t="str">
        <f>IF('Listeria monocytogenes'!J7&lt;&gt;"",'Listeria monocytogenes'!J7,"")</f>
        <v/>
      </c>
      <c r="J192" s="246" t="str">
        <f>IF('Listeria monocytogenes'!K7&lt;&gt;"",'Listeria monocytogenes'!K7,"")</f>
        <v/>
      </c>
      <c r="K192" s="246"/>
      <c r="L192" s="246"/>
      <c r="M192" s="246"/>
      <c r="N192" s="246" t="str">
        <f>IF('Listeria monocytogenes'!C7&lt;&gt;"",'Listeria monocytogenes'!C7,"")</f>
        <v/>
      </c>
      <c r="O192" s="246" t="str">
        <f>IF('Listeria monocytogenes'!D7&lt;&gt;"",'Listeria monocytogenes'!D7,"")</f>
        <v/>
      </c>
      <c r="P192" s="246" t="str">
        <f>IF('Listeria monocytogenes'!E7&lt;&gt;"",'Listeria monocytogenes'!E7,"")</f>
        <v/>
      </c>
      <c r="Q192" s="246" t="str">
        <f>IF('Listeria monocytogenes'!F7&lt;&gt;"",'Listeria monocytogenes'!F7,"")</f>
        <v/>
      </c>
      <c r="R192" s="246" t="str">
        <f>IF('Listeria monocytogenes'!G7&lt;&gt;"",'Listeria monocytogenes'!G7,"")</f>
        <v/>
      </c>
    </row>
    <row r="193" spans="1:18" x14ac:dyDescent="0.2">
      <c r="A193" s="242" t="str">
        <f>IF(OR(C193&lt;&gt;"",N193&lt;&gt;"",O193&lt;&gt;"",P193&lt;&gt;"",Q193&lt;&gt;"",R193&lt;&gt;""),UPPER('Haemophilus influenzae'!$F$1),"")</f>
        <v/>
      </c>
      <c r="B193" s="243" t="str">
        <f>IF(OR(C193&lt;&gt;"",N193&lt;&gt;"",O193&lt;&gt;"",P193&lt;&gt;"",Q193&lt;&gt;"",R193&lt;&gt;""), 'Haemophilus influenzae'!$I$1,"")</f>
        <v/>
      </c>
      <c r="C193" s="244" t="str">
        <f>IF(OR(N193&lt;&gt;"",O193&lt;&gt;"",P193&lt;&gt;"",Q193&lt;&gt;"",R193&lt;&gt;""),'Listeria monocytogenes'!$X$7,"")</f>
        <v/>
      </c>
      <c r="D193" s="245" t="str">
        <f t="shared" si="4"/>
        <v/>
      </c>
      <c r="E193" s="245" t="str">
        <f t="shared" si="5"/>
        <v/>
      </c>
      <c r="F193" s="245" t="str">
        <f>IF('Listeria monocytogenes'!B8&lt;&gt;"",UPPER('Listeria monocytogenes'!B8),"")</f>
        <v/>
      </c>
      <c r="G193" s="246" t="str">
        <f>IF('Listeria monocytogenes'!H8&lt;&gt;"",'Listeria monocytogenes'!H8,"")</f>
        <v/>
      </c>
      <c r="H193" s="246" t="str">
        <f>IF('Listeria monocytogenes'!I8&lt;&gt;"",UPPER('Listeria monocytogenes'!I8),"")</f>
        <v/>
      </c>
      <c r="I193" s="246" t="str">
        <f>IF('Listeria monocytogenes'!J8&lt;&gt;"",'Listeria monocytogenes'!J8,"")</f>
        <v/>
      </c>
      <c r="J193" s="246" t="str">
        <f>IF('Listeria monocytogenes'!K8&lt;&gt;"",'Listeria monocytogenes'!K8,"")</f>
        <v/>
      </c>
      <c r="K193" s="246" t="str">
        <f>IF('Listeria monocytogenes'!L8&lt;&gt;"",UPPER('Listeria monocytogenes'!L8),"")</f>
        <v/>
      </c>
      <c r="L193" s="246"/>
      <c r="M193" s="246"/>
      <c r="N193" s="246" t="str">
        <f>IF('Listeria monocytogenes'!C8&lt;&gt;"",'Listeria monocytogenes'!C8,"")</f>
        <v/>
      </c>
      <c r="O193" s="246" t="str">
        <f>IF('Listeria monocytogenes'!D8&lt;&gt;"",'Listeria monocytogenes'!D8,"")</f>
        <v/>
      </c>
      <c r="P193" s="246" t="str">
        <f>IF('Listeria monocytogenes'!E8&lt;&gt;"",'Listeria monocytogenes'!E8,"")</f>
        <v/>
      </c>
      <c r="Q193" s="246" t="str">
        <f>IF('Listeria monocytogenes'!F8&lt;&gt;"",'Listeria monocytogenes'!F8,"")</f>
        <v/>
      </c>
      <c r="R193" s="246" t="str">
        <f>IF('Listeria monocytogenes'!G8&lt;&gt;"",'Listeria monocytogenes'!G8,"")</f>
        <v/>
      </c>
    </row>
    <row r="194" spans="1:18" x14ac:dyDescent="0.2">
      <c r="A194" s="242" t="str">
        <f>IF(OR(C194&lt;&gt;"",N194&lt;&gt;"",O194&lt;&gt;"",P194&lt;&gt;"",Q194&lt;&gt;"",R194&lt;&gt;""),UPPER('Haemophilus influenzae'!$F$1),"")</f>
        <v/>
      </c>
      <c r="B194" s="243" t="str">
        <f>IF(OR(C194&lt;&gt;"",N194&lt;&gt;"",O194&lt;&gt;"",P194&lt;&gt;"",Q194&lt;&gt;"",R194&lt;&gt;""), 'Haemophilus influenzae'!$I$1,"")</f>
        <v/>
      </c>
      <c r="C194" s="244" t="str">
        <f>IF(OR(N194&lt;&gt;"",O194&lt;&gt;"",P194&lt;&gt;"",Q194&lt;&gt;"",R194&lt;&gt;""),'Listeria monocytogenes'!$X$7,"")</f>
        <v/>
      </c>
      <c r="D194" s="245" t="str">
        <f t="shared" si="4"/>
        <v/>
      </c>
      <c r="E194" s="245" t="str">
        <f t="shared" si="5"/>
        <v/>
      </c>
      <c r="F194" s="246" t="str">
        <f>IF('Listeria monocytogenes'!B9&lt;&gt;"",UPPER('Listeria monocytogenes'!B9),"")</f>
        <v/>
      </c>
      <c r="G194" s="246" t="str">
        <f>IF('Listeria monocytogenes'!H9&lt;&gt;"",'Listeria monocytogenes'!H9,"")</f>
        <v/>
      </c>
      <c r="H194" s="246" t="str">
        <f>IF('Listeria monocytogenes'!I9&lt;&gt;"",UPPER('Listeria monocytogenes'!I9),"")</f>
        <v/>
      </c>
      <c r="I194" s="246" t="str">
        <f>IF('Listeria monocytogenes'!J9&lt;&gt;"",'Listeria monocytogenes'!J9,"")</f>
        <v/>
      </c>
      <c r="J194" s="246" t="str">
        <f>IF('Listeria monocytogenes'!K9&lt;&gt;"",'Listeria monocytogenes'!K9,"")</f>
        <v/>
      </c>
      <c r="K194" s="246" t="str">
        <f>IF('Listeria monocytogenes'!L9&lt;&gt;"",UPPER('Listeria monocytogenes'!L9),"")</f>
        <v/>
      </c>
      <c r="L194" s="246"/>
      <c r="M194" s="246"/>
      <c r="N194" s="246" t="str">
        <f>IF('Listeria monocytogenes'!C9&lt;&gt;"",'Listeria monocytogenes'!C9,"")</f>
        <v/>
      </c>
      <c r="O194" s="246" t="str">
        <f>IF('Listeria monocytogenes'!D9&lt;&gt;"",'Listeria monocytogenes'!D9,"")</f>
        <v/>
      </c>
      <c r="P194" s="246" t="str">
        <f>IF('Listeria monocytogenes'!E9&lt;&gt;"",'Listeria monocytogenes'!E9,"")</f>
        <v/>
      </c>
      <c r="Q194" s="246" t="str">
        <f>IF('Listeria monocytogenes'!F9&lt;&gt;"",'Listeria monocytogenes'!F9,"")</f>
        <v/>
      </c>
      <c r="R194" s="246" t="str">
        <f>IF('Listeria monocytogenes'!G9&lt;&gt;"",'Listeria monocytogenes'!G9,"")</f>
        <v/>
      </c>
    </row>
    <row r="195" spans="1:18" x14ac:dyDescent="0.2">
      <c r="A195" s="242" t="str">
        <f>IF(OR(C195&lt;&gt;"",N195&lt;&gt;"",O195&lt;&gt;"",P195&lt;&gt;"",Q195&lt;&gt;"",R195&lt;&gt;""),UPPER('Haemophilus influenzae'!$F$1),"")</f>
        <v/>
      </c>
      <c r="B195" s="243" t="str">
        <f>IF(OR(C195&lt;&gt;"",N195&lt;&gt;"",O195&lt;&gt;"",P195&lt;&gt;"",Q195&lt;&gt;"",R195&lt;&gt;""), 'Haemophilus influenzae'!$I$1,"")</f>
        <v/>
      </c>
      <c r="C195" s="244" t="str">
        <f>IF(OR(N195&lt;&gt;"",O195&lt;&gt;"",P195&lt;&gt;"",Q195&lt;&gt;"",R195&lt;&gt;""),'Listeria monocytogenes'!$X$7,"")</f>
        <v/>
      </c>
      <c r="D195" s="245" t="str">
        <f t="shared" si="4"/>
        <v/>
      </c>
      <c r="E195" s="245" t="str">
        <f t="shared" si="5"/>
        <v/>
      </c>
      <c r="F195" s="246" t="str">
        <f>IF('Listeria monocytogenes'!B10&lt;&gt;"",UPPER('Listeria monocytogenes'!B10),"")</f>
        <v/>
      </c>
      <c r="G195" s="246" t="str">
        <f>IF('Listeria monocytogenes'!H10&lt;&gt;"",'Listeria monocytogenes'!H10,"")</f>
        <v/>
      </c>
      <c r="H195" s="246" t="str">
        <f>IF('Listeria monocytogenes'!I10&lt;&gt;"",UPPER('Listeria monocytogenes'!I10),"")</f>
        <v/>
      </c>
      <c r="I195" s="246" t="str">
        <f>IF('Listeria monocytogenes'!J10&lt;&gt;"",'Listeria monocytogenes'!J10,"")</f>
        <v/>
      </c>
      <c r="J195" s="246" t="str">
        <f>IF('Listeria monocytogenes'!K10&lt;&gt;"",'Listeria monocytogenes'!K10,"")</f>
        <v/>
      </c>
      <c r="K195" s="246" t="str">
        <f>IF('Listeria monocytogenes'!L10&lt;&gt;"",UPPER('Listeria monocytogenes'!L10),"")</f>
        <v/>
      </c>
      <c r="L195" s="246"/>
      <c r="M195" s="246"/>
      <c r="N195" s="246" t="str">
        <f>IF('Listeria monocytogenes'!C10&lt;&gt;"",'Listeria monocytogenes'!C10,"")</f>
        <v/>
      </c>
      <c r="O195" s="246" t="str">
        <f>IF('Listeria monocytogenes'!D10&lt;&gt;"",'Listeria monocytogenes'!D10,"")</f>
        <v/>
      </c>
      <c r="P195" s="246" t="str">
        <f>IF('Listeria monocytogenes'!E10&lt;&gt;"",'Listeria monocytogenes'!E10,"")</f>
        <v/>
      </c>
      <c r="Q195" s="246" t="str">
        <f>IF('Listeria monocytogenes'!F10&lt;&gt;"",'Listeria monocytogenes'!F10,"")</f>
        <v/>
      </c>
      <c r="R195" s="246" t="str">
        <f>IF('Listeria monocytogenes'!G10&lt;&gt;"",'Listeria monocytogenes'!G10,"")</f>
        <v/>
      </c>
    </row>
    <row r="196" spans="1:18" x14ac:dyDescent="0.2">
      <c r="A196" s="242" t="str">
        <f>IF(OR(C196&lt;&gt;"",N196&lt;&gt;"",O196&lt;&gt;"",P196&lt;&gt;"",Q196&lt;&gt;"",R196&lt;&gt;""),UPPER('Haemophilus influenzae'!$F$1),"")</f>
        <v/>
      </c>
      <c r="B196" s="243" t="str">
        <f>IF(OR(C196&lt;&gt;"",N196&lt;&gt;"",O196&lt;&gt;"",P196&lt;&gt;"",Q196&lt;&gt;"",R196&lt;&gt;""), 'Haemophilus influenzae'!$I$1,"")</f>
        <v/>
      </c>
      <c r="C196" s="244" t="str">
        <f>IF(OR(N196&lt;&gt;"",O196&lt;&gt;"",P196&lt;&gt;"",Q196&lt;&gt;"",R196&lt;&gt;""),'Listeria monocytogenes'!$X$7,"")</f>
        <v/>
      </c>
      <c r="D196" s="245" t="str">
        <f t="shared" si="4"/>
        <v/>
      </c>
      <c r="E196" s="245" t="str">
        <f t="shared" si="5"/>
        <v/>
      </c>
      <c r="F196" s="246" t="str">
        <f>IF('Listeria monocytogenes'!B11&lt;&gt;"",UPPER('Listeria monocytogenes'!B11),"")</f>
        <v/>
      </c>
      <c r="G196" s="246" t="str">
        <f>IF('Listeria monocytogenes'!H11&lt;&gt;"",'Listeria monocytogenes'!H11,"")</f>
        <v/>
      </c>
      <c r="H196" s="246" t="str">
        <f>IF('Listeria monocytogenes'!I11&lt;&gt;"",UPPER('Listeria monocytogenes'!I11),"")</f>
        <v/>
      </c>
      <c r="I196" s="246" t="str">
        <f>IF('Listeria monocytogenes'!J11&lt;&gt;"",'Listeria monocytogenes'!J11,"")</f>
        <v/>
      </c>
      <c r="J196" s="246" t="str">
        <f>IF('Listeria monocytogenes'!K11&lt;&gt;"",'Listeria monocytogenes'!K11,"")</f>
        <v/>
      </c>
      <c r="K196" s="246" t="str">
        <f>IF('Listeria monocytogenes'!L11&lt;&gt;"",UPPER('Listeria monocytogenes'!L11),"")</f>
        <v/>
      </c>
      <c r="L196" s="246"/>
      <c r="M196" s="246"/>
      <c r="N196" s="246" t="str">
        <f>IF('Listeria monocytogenes'!C11&lt;&gt;"",'Listeria monocytogenes'!C11,"")</f>
        <v/>
      </c>
      <c r="O196" s="246" t="str">
        <f>IF('Listeria monocytogenes'!D11&lt;&gt;"",'Listeria monocytogenes'!D11,"")</f>
        <v/>
      </c>
      <c r="P196" s="246" t="str">
        <f>IF('Listeria monocytogenes'!E11&lt;&gt;"",'Listeria monocytogenes'!E11,"")</f>
        <v/>
      </c>
      <c r="Q196" s="246" t="str">
        <f>IF('Listeria monocytogenes'!F11&lt;&gt;"",'Listeria monocytogenes'!F11,"")</f>
        <v/>
      </c>
      <c r="R196" s="246" t="str">
        <f>IF('Listeria monocytogenes'!G11&lt;&gt;"",'Listeria monocytogenes'!G11,"")</f>
        <v/>
      </c>
    </row>
    <row r="197" spans="1:18" x14ac:dyDescent="0.2">
      <c r="A197" s="242" t="str">
        <f>IF(OR(C197&lt;&gt;"",N197&lt;&gt;"",O197&lt;&gt;"",P197&lt;&gt;"",Q197&lt;&gt;"",R197&lt;&gt;""),UPPER('Haemophilus influenzae'!$F$1),"")</f>
        <v/>
      </c>
      <c r="B197" s="243" t="str">
        <f>IF(OR(C197&lt;&gt;"",N197&lt;&gt;"",O197&lt;&gt;"",P197&lt;&gt;"",Q197&lt;&gt;"",R197&lt;&gt;""), 'Haemophilus influenzae'!$I$1,"")</f>
        <v/>
      </c>
      <c r="C197" s="244" t="str">
        <f>IF(OR(N197&lt;&gt;"",O197&lt;&gt;"",P197&lt;&gt;"",Q197&lt;&gt;"",R197&lt;&gt;""),'Listeria monocytogenes'!$X$7,"")</f>
        <v/>
      </c>
      <c r="D197" s="245" t="str">
        <f t="shared" si="4"/>
        <v/>
      </c>
      <c r="E197" s="245" t="str">
        <f t="shared" si="5"/>
        <v/>
      </c>
      <c r="F197" s="246" t="str">
        <f>IF('Listeria monocytogenes'!B12&lt;&gt;"",UPPER('Listeria monocytogenes'!B12),"")</f>
        <v/>
      </c>
      <c r="G197" s="246" t="str">
        <f>IF('Listeria monocytogenes'!H12&lt;&gt;"",'Listeria monocytogenes'!H12,"")</f>
        <v/>
      </c>
      <c r="H197" s="246" t="str">
        <f>IF('Listeria monocytogenes'!I12&lt;&gt;"",UPPER('Listeria monocytogenes'!I12),"")</f>
        <v/>
      </c>
      <c r="I197" s="246" t="str">
        <f>IF('Listeria monocytogenes'!J12&lt;&gt;"",'Listeria monocytogenes'!J12,"")</f>
        <v/>
      </c>
      <c r="J197" s="246" t="str">
        <f>IF('Listeria monocytogenes'!K12&lt;&gt;"",'Listeria monocytogenes'!K12,"")</f>
        <v/>
      </c>
      <c r="K197" s="246" t="str">
        <f>IF('Listeria monocytogenes'!L12&lt;&gt;"",UPPER('Listeria monocytogenes'!L12),"")</f>
        <v/>
      </c>
      <c r="L197" s="246"/>
      <c r="M197" s="246"/>
      <c r="N197" s="246" t="str">
        <f>IF('Listeria monocytogenes'!C12&lt;&gt;"",'Listeria monocytogenes'!C12,"")</f>
        <v/>
      </c>
      <c r="O197" s="246" t="str">
        <f>IF('Listeria monocytogenes'!D12&lt;&gt;"",'Listeria monocytogenes'!D12,"")</f>
        <v/>
      </c>
      <c r="P197" s="246" t="str">
        <f>IF('Listeria monocytogenes'!E12&lt;&gt;"",'Listeria monocytogenes'!E12,"")</f>
        <v/>
      </c>
      <c r="Q197" s="246" t="str">
        <f>IF('Listeria monocytogenes'!F12&lt;&gt;"",'Listeria monocytogenes'!F12,"")</f>
        <v/>
      </c>
      <c r="R197" s="246" t="str">
        <f>IF('Listeria monocytogenes'!G12&lt;&gt;"",'Listeria monocytogenes'!G12,"")</f>
        <v/>
      </c>
    </row>
    <row r="198" spans="1:18" x14ac:dyDescent="0.2">
      <c r="A198" s="242" t="str">
        <f>IF(OR(C198&lt;&gt;"",N198&lt;&gt;"",O198&lt;&gt;"",P198&lt;&gt;"",Q198&lt;&gt;"",R198&lt;&gt;""),UPPER('Haemophilus influenzae'!$F$1),"")</f>
        <v/>
      </c>
      <c r="B198" s="243" t="str">
        <f>IF(OR(C198&lt;&gt;"",N198&lt;&gt;"",O198&lt;&gt;"",P198&lt;&gt;"",Q198&lt;&gt;"",R198&lt;&gt;""), 'Haemophilus influenzae'!$I$1,"")</f>
        <v/>
      </c>
      <c r="C198" s="244" t="str">
        <f>IF(OR(N198&lt;&gt;"",O198&lt;&gt;"",P198&lt;&gt;"",Q198&lt;&gt;"",R198&lt;&gt;""),'Listeria monocytogenes'!$X$7,"")</f>
        <v/>
      </c>
      <c r="D198" s="245" t="str">
        <f t="shared" si="4"/>
        <v/>
      </c>
      <c r="E198" s="245" t="str">
        <f t="shared" si="5"/>
        <v/>
      </c>
      <c r="F198" s="246" t="str">
        <f>IF('Listeria monocytogenes'!B13&lt;&gt;"",UPPER('Listeria monocytogenes'!B13),"")</f>
        <v/>
      </c>
      <c r="G198" s="246" t="str">
        <f>IF('Listeria monocytogenes'!H13&lt;&gt;"",'Listeria monocytogenes'!H13,"")</f>
        <v/>
      </c>
      <c r="H198" s="246" t="str">
        <f>IF('Listeria monocytogenes'!I13&lt;&gt;"",UPPER('Listeria monocytogenes'!I13),"")</f>
        <v/>
      </c>
      <c r="I198" s="246" t="str">
        <f>IF('Listeria monocytogenes'!J13&lt;&gt;"",'Listeria monocytogenes'!J13,"")</f>
        <v/>
      </c>
      <c r="J198" s="246" t="str">
        <f>IF('Listeria monocytogenes'!K13&lt;&gt;"",'Listeria monocytogenes'!K13,"")</f>
        <v/>
      </c>
      <c r="K198" s="246" t="str">
        <f>IF('Listeria monocytogenes'!L13&lt;&gt;"",UPPER('Listeria monocytogenes'!L13),"")</f>
        <v/>
      </c>
      <c r="L198" s="246"/>
      <c r="M198" s="246"/>
      <c r="N198" s="246" t="str">
        <f>IF('Listeria monocytogenes'!C13&lt;&gt;"",'Listeria monocytogenes'!C13,"")</f>
        <v/>
      </c>
      <c r="O198" s="246" t="str">
        <f>IF('Listeria monocytogenes'!D13&lt;&gt;"",'Listeria monocytogenes'!D13,"")</f>
        <v/>
      </c>
      <c r="P198" s="246" t="str">
        <f>IF('Listeria monocytogenes'!E13&lt;&gt;"",'Listeria monocytogenes'!E13,"")</f>
        <v/>
      </c>
      <c r="Q198" s="246" t="str">
        <f>IF('Listeria monocytogenes'!F13&lt;&gt;"",'Listeria monocytogenes'!F13,"")</f>
        <v/>
      </c>
      <c r="R198" s="246" t="str">
        <f>IF('Listeria monocytogenes'!G13&lt;&gt;"",'Listeria monocytogenes'!G13,"")</f>
        <v/>
      </c>
    </row>
    <row r="199" spans="1:18" x14ac:dyDescent="0.2">
      <c r="A199" s="242" t="str">
        <f>IF(OR(C199&lt;&gt;"",N199&lt;&gt;"",O199&lt;&gt;"",P199&lt;&gt;"",Q199&lt;&gt;"",R199&lt;&gt;""),UPPER('Haemophilus influenzae'!$F$1),"")</f>
        <v/>
      </c>
      <c r="B199" s="243" t="str">
        <f>IF(OR(C199&lt;&gt;"",N199&lt;&gt;"",O199&lt;&gt;"",P199&lt;&gt;"",Q199&lt;&gt;"",R199&lt;&gt;""), 'Haemophilus influenzae'!$I$1,"")</f>
        <v/>
      </c>
      <c r="C199" s="244" t="str">
        <f>IF(OR(N199&lt;&gt;"",O199&lt;&gt;"",P199&lt;&gt;"",Q199&lt;&gt;"",R199&lt;&gt;""),'Listeria monocytogenes'!$X$7,"")</f>
        <v/>
      </c>
      <c r="D199" s="245" t="str">
        <f t="shared" si="4"/>
        <v/>
      </c>
      <c r="E199" s="245" t="str">
        <f t="shared" si="5"/>
        <v/>
      </c>
      <c r="F199" s="246" t="str">
        <f>IF('Listeria monocytogenes'!B14&lt;&gt;"",UPPER('Listeria monocytogenes'!B14),"")</f>
        <v/>
      </c>
      <c r="G199" s="246" t="str">
        <f>IF('Listeria monocytogenes'!H14&lt;&gt;"",'Listeria monocytogenes'!H14,"")</f>
        <v/>
      </c>
      <c r="H199" s="246" t="str">
        <f>IF('Listeria monocytogenes'!I14&lt;&gt;"",UPPER('Listeria monocytogenes'!I14),"")</f>
        <v/>
      </c>
      <c r="I199" s="246" t="str">
        <f>IF('Listeria monocytogenes'!J14&lt;&gt;"",'Listeria monocytogenes'!J14,"")</f>
        <v/>
      </c>
      <c r="J199" s="246" t="str">
        <f>IF('Listeria monocytogenes'!K14&lt;&gt;"",'Listeria monocytogenes'!K14,"")</f>
        <v/>
      </c>
      <c r="K199" s="246" t="str">
        <f>IF('Listeria monocytogenes'!L14&lt;&gt;"",UPPER('Listeria monocytogenes'!L14),"")</f>
        <v/>
      </c>
      <c r="L199" s="246"/>
      <c r="M199" s="246"/>
      <c r="N199" s="246" t="str">
        <f>IF('Listeria monocytogenes'!C14&lt;&gt;"",'Listeria monocytogenes'!C14,"")</f>
        <v/>
      </c>
      <c r="O199" s="246" t="str">
        <f>IF('Listeria monocytogenes'!D14&lt;&gt;"",'Listeria monocytogenes'!D14,"")</f>
        <v/>
      </c>
      <c r="P199" s="246" t="str">
        <f>IF('Listeria monocytogenes'!E14&lt;&gt;"",'Listeria monocytogenes'!E14,"")</f>
        <v/>
      </c>
      <c r="Q199" s="246" t="str">
        <f>IF('Listeria monocytogenes'!F14&lt;&gt;"",'Listeria monocytogenes'!F14,"")</f>
        <v/>
      </c>
      <c r="R199" s="246" t="str">
        <f>IF('Listeria monocytogenes'!G14&lt;&gt;"",'Listeria monocytogenes'!G14,"")</f>
        <v/>
      </c>
    </row>
    <row r="200" spans="1:18" x14ac:dyDescent="0.2">
      <c r="A200" s="242" t="str">
        <f>IF(OR(C200&lt;&gt;"",N200&lt;&gt;"",O200&lt;&gt;"",P200&lt;&gt;"",Q200&lt;&gt;"",R200&lt;&gt;""),UPPER('Haemophilus influenzae'!$F$1),"")</f>
        <v/>
      </c>
      <c r="B200" s="243" t="str">
        <f>IF(OR(C200&lt;&gt;"",N200&lt;&gt;"",O200&lt;&gt;"",P200&lt;&gt;"",Q200&lt;&gt;"",R200&lt;&gt;""), 'Haemophilus influenzae'!$I$1,"")</f>
        <v/>
      </c>
      <c r="C200" s="244" t="str">
        <f>IF(OR(N200&lt;&gt;"",O200&lt;&gt;"",P200&lt;&gt;"",Q200&lt;&gt;"",R200&lt;&gt;""),'Listeria monocytogenes'!$X$7,"")</f>
        <v/>
      </c>
      <c r="D200" s="245" t="str">
        <f t="shared" si="4"/>
        <v/>
      </c>
      <c r="E200" s="245" t="str">
        <f t="shared" si="5"/>
        <v/>
      </c>
      <c r="F200" s="246" t="str">
        <f>IF('Listeria monocytogenes'!B15&lt;&gt;"",UPPER('Listeria monocytogenes'!B15),"")</f>
        <v/>
      </c>
      <c r="G200" s="246" t="str">
        <f>IF('Listeria monocytogenes'!H15&lt;&gt;"",'Listeria monocytogenes'!H15,"")</f>
        <v/>
      </c>
      <c r="H200" s="246" t="str">
        <f>IF('Listeria monocytogenes'!I15&lt;&gt;"",UPPER('Listeria monocytogenes'!I15),"")</f>
        <v/>
      </c>
      <c r="I200" s="246" t="str">
        <f>IF('Listeria monocytogenes'!J15&lt;&gt;"",'Listeria monocytogenes'!J15,"")</f>
        <v/>
      </c>
      <c r="J200" s="246" t="str">
        <f>IF('Listeria monocytogenes'!K15&lt;&gt;"",'Listeria monocytogenes'!K15,"")</f>
        <v/>
      </c>
      <c r="K200" s="246" t="str">
        <f>IF('Listeria monocytogenes'!L15&lt;&gt;"",UPPER('Listeria monocytogenes'!L15),"")</f>
        <v/>
      </c>
      <c r="L200" s="246"/>
      <c r="M200" s="246"/>
      <c r="N200" s="246" t="str">
        <f>IF('Listeria monocytogenes'!C15&lt;&gt;"",'Listeria monocytogenes'!C15,"")</f>
        <v/>
      </c>
      <c r="O200" s="246" t="str">
        <f>IF('Listeria monocytogenes'!D15&lt;&gt;"",'Listeria monocytogenes'!D15,"")</f>
        <v/>
      </c>
      <c r="P200" s="246" t="str">
        <f>IF('Listeria monocytogenes'!E15&lt;&gt;"",'Listeria monocytogenes'!E15,"")</f>
        <v/>
      </c>
      <c r="Q200" s="246" t="str">
        <f>IF('Listeria monocytogenes'!F15&lt;&gt;"",'Listeria monocytogenes'!F15,"")</f>
        <v/>
      </c>
      <c r="R200" s="246" t="str">
        <f>IF('Listeria monocytogenes'!G15&lt;&gt;"",'Listeria monocytogenes'!G15,"")</f>
        <v/>
      </c>
    </row>
    <row r="201" spans="1:18" x14ac:dyDescent="0.2">
      <c r="A201" s="242" t="str">
        <f>IF(OR(C201&lt;&gt;"",N201&lt;&gt;"",O201&lt;&gt;"",P201&lt;&gt;"",Q201&lt;&gt;"",R201&lt;&gt;""),UPPER('Haemophilus influenzae'!$F$1),"")</f>
        <v/>
      </c>
      <c r="B201" s="243" t="str">
        <f>IF(OR(C201&lt;&gt;"",N201&lt;&gt;"",O201&lt;&gt;"",P201&lt;&gt;"",Q201&lt;&gt;"",R201&lt;&gt;""), 'Haemophilus influenzae'!$I$1,"")</f>
        <v/>
      </c>
      <c r="C201" s="244" t="str">
        <f>IF(OR(N201&lt;&gt;"",O201&lt;&gt;"",P201&lt;&gt;"",Q201&lt;&gt;"",R201&lt;&gt;""),'Listeria monocytogenes'!$X$7,"")</f>
        <v/>
      </c>
      <c r="D201" s="245" t="str">
        <f t="shared" si="4"/>
        <v/>
      </c>
      <c r="E201" s="245" t="str">
        <f t="shared" si="5"/>
        <v/>
      </c>
      <c r="F201" s="246" t="str">
        <f>IF('Listeria monocytogenes'!B16&lt;&gt;"",UPPER('Listeria monocytogenes'!B16),"")</f>
        <v/>
      </c>
      <c r="G201" s="246" t="str">
        <f>IF('Listeria monocytogenes'!H16&lt;&gt;"",'Listeria monocytogenes'!H16,"")</f>
        <v/>
      </c>
      <c r="H201" s="246" t="str">
        <f>IF('Listeria monocytogenes'!I16&lt;&gt;"",UPPER('Listeria monocytogenes'!I16),"")</f>
        <v/>
      </c>
      <c r="I201" s="246" t="str">
        <f>IF('Listeria monocytogenes'!J16&lt;&gt;"",'Listeria monocytogenes'!J16,"")</f>
        <v/>
      </c>
      <c r="J201" s="246" t="str">
        <f>IF('Listeria monocytogenes'!K16&lt;&gt;"",'Listeria monocytogenes'!K16,"")</f>
        <v/>
      </c>
      <c r="K201" s="246" t="str">
        <f>IF('Listeria monocytogenes'!L16&lt;&gt;"",UPPER('Listeria monocytogenes'!L16),"")</f>
        <v/>
      </c>
      <c r="L201" s="246"/>
      <c r="M201" s="246"/>
      <c r="N201" s="246" t="str">
        <f>IF('Listeria monocytogenes'!C16&lt;&gt;"",'Listeria monocytogenes'!C16,"")</f>
        <v/>
      </c>
      <c r="O201" s="246" t="str">
        <f>IF('Listeria monocytogenes'!D16&lt;&gt;"",'Listeria monocytogenes'!D16,"")</f>
        <v/>
      </c>
      <c r="P201" s="246" t="str">
        <f>IF('Listeria monocytogenes'!E16&lt;&gt;"",'Listeria monocytogenes'!E16,"")</f>
        <v/>
      </c>
      <c r="Q201" s="246" t="str">
        <f>IF('Listeria monocytogenes'!F16&lt;&gt;"",'Listeria monocytogenes'!F16,"")</f>
        <v/>
      </c>
      <c r="R201" s="246" t="str">
        <f>IF('Listeria monocytogenes'!G16&lt;&gt;"",'Listeria monocytogenes'!G16,"")</f>
        <v/>
      </c>
    </row>
    <row r="202" spans="1:18" x14ac:dyDescent="0.2">
      <c r="A202" s="242" t="str">
        <f>IF(OR(C202&lt;&gt;"",N202&lt;&gt;"",O202&lt;&gt;"",P202&lt;&gt;"",Q202&lt;&gt;"",R202&lt;&gt;""),UPPER('Haemophilus influenzae'!$F$1),"")</f>
        <v/>
      </c>
      <c r="B202" s="243" t="str">
        <f>IF(OR(C202&lt;&gt;"",N202&lt;&gt;"",O202&lt;&gt;"",P202&lt;&gt;"",Q202&lt;&gt;"",R202&lt;&gt;""), 'Haemophilus influenzae'!$I$1,"")</f>
        <v/>
      </c>
      <c r="C202" s="244" t="str">
        <f>IF(OR(N202&lt;&gt;"",O202&lt;&gt;"",P202&lt;&gt;"",Q202&lt;&gt;"",R202&lt;&gt;""),'Listeria monocytogenes'!$X$7,"")</f>
        <v/>
      </c>
      <c r="D202" s="245" t="str">
        <f t="shared" si="4"/>
        <v/>
      </c>
      <c r="E202" s="245" t="str">
        <f t="shared" si="5"/>
        <v/>
      </c>
      <c r="F202" s="246" t="str">
        <f>IF('Listeria monocytogenes'!B17&lt;&gt;"",UPPER('Listeria monocytogenes'!B17),"")</f>
        <v/>
      </c>
      <c r="G202" s="246" t="str">
        <f>IF('Listeria monocytogenes'!H17&lt;&gt;"",'Listeria monocytogenes'!H17,"")</f>
        <v/>
      </c>
      <c r="H202" s="246" t="str">
        <f>IF('Listeria monocytogenes'!I17&lt;&gt;"",UPPER('Listeria monocytogenes'!I17),"")</f>
        <v/>
      </c>
      <c r="I202" s="246" t="str">
        <f>IF('Listeria monocytogenes'!J17&lt;&gt;"",'Listeria monocytogenes'!J17,"")</f>
        <v/>
      </c>
      <c r="J202" s="246" t="str">
        <f>IF('Listeria monocytogenes'!K17&lt;&gt;"",'Listeria monocytogenes'!K17,"")</f>
        <v/>
      </c>
      <c r="K202" s="246" t="str">
        <f>IF('Listeria monocytogenes'!L17&lt;&gt;"",UPPER('Listeria monocytogenes'!L17),"")</f>
        <v/>
      </c>
      <c r="L202" s="246"/>
      <c r="M202" s="246"/>
      <c r="N202" s="246" t="str">
        <f>IF('Listeria monocytogenes'!C17&lt;&gt;"",'Listeria monocytogenes'!C17,"")</f>
        <v/>
      </c>
      <c r="O202" s="246" t="str">
        <f>IF('Listeria monocytogenes'!D17&lt;&gt;"",'Listeria monocytogenes'!D17,"")</f>
        <v/>
      </c>
      <c r="P202" s="246" t="str">
        <f>IF('Listeria monocytogenes'!E17&lt;&gt;"",'Listeria monocytogenes'!E17,"")</f>
        <v/>
      </c>
      <c r="Q202" s="246" t="str">
        <f>IF('Listeria monocytogenes'!F17&lt;&gt;"",'Listeria monocytogenes'!F17,"")</f>
        <v/>
      </c>
      <c r="R202" s="246" t="str">
        <f>IF('Listeria monocytogenes'!G17&lt;&gt;"",'Listeria monocytogenes'!G17,"")</f>
        <v/>
      </c>
    </row>
    <row r="203" spans="1:18" x14ac:dyDescent="0.2">
      <c r="A203" s="242" t="str">
        <f>IF(OR(C203&lt;&gt;"",N203&lt;&gt;"",O203&lt;&gt;"",P203&lt;&gt;"",Q203&lt;&gt;"",R203&lt;&gt;""),UPPER('Haemophilus influenzae'!$F$1),"")</f>
        <v/>
      </c>
      <c r="B203" s="243" t="str">
        <f>IF(OR(C203&lt;&gt;"",N203&lt;&gt;"",O203&lt;&gt;"",P203&lt;&gt;"",Q203&lt;&gt;"",R203&lt;&gt;""), 'Haemophilus influenzae'!$I$1,"")</f>
        <v/>
      </c>
      <c r="C203" s="244" t="str">
        <f>IF(OR(N203&lt;&gt;"",O203&lt;&gt;"",P203&lt;&gt;"",Q203&lt;&gt;"",R203&lt;&gt;""),'Listeria monocytogenes'!$X$7,"")</f>
        <v/>
      </c>
      <c r="D203" s="245" t="str">
        <f t="shared" si="4"/>
        <v/>
      </c>
      <c r="E203" s="245" t="str">
        <f t="shared" si="5"/>
        <v/>
      </c>
      <c r="F203" s="246" t="str">
        <f>IF('Listeria monocytogenes'!B18&lt;&gt;"",UPPER('Listeria monocytogenes'!B18),"")</f>
        <v/>
      </c>
      <c r="G203" s="246" t="str">
        <f>IF('Listeria monocytogenes'!H18&lt;&gt;"",'Listeria monocytogenes'!H18,"")</f>
        <v/>
      </c>
      <c r="H203" s="246" t="str">
        <f>IF('Listeria monocytogenes'!I18&lt;&gt;"",UPPER('Listeria monocytogenes'!I18),"")</f>
        <v/>
      </c>
      <c r="I203" s="246" t="str">
        <f>IF('Listeria monocytogenes'!J18&lt;&gt;"",'Listeria monocytogenes'!J18,"")</f>
        <v/>
      </c>
      <c r="J203" s="246" t="str">
        <f>IF('Listeria monocytogenes'!K18&lt;&gt;"",'Listeria monocytogenes'!K18,"")</f>
        <v/>
      </c>
      <c r="K203" s="246" t="str">
        <f>IF('Listeria monocytogenes'!L18&lt;&gt;"",UPPER('Listeria monocytogenes'!L18),"")</f>
        <v/>
      </c>
      <c r="L203" s="246"/>
      <c r="M203" s="246"/>
      <c r="N203" s="246" t="str">
        <f>IF('Listeria monocytogenes'!C18&lt;&gt;"",'Listeria monocytogenes'!C18,"")</f>
        <v/>
      </c>
      <c r="O203" s="246" t="str">
        <f>IF('Listeria monocytogenes'!D18&lt;&gt;"",'Listeria monocytogenes'!D18,"")</f>
        <v/>
      </c>
      <c r="P203" s="246" t="str">
        <f>IF('Listeria monocytogenes'!E18&lt;&gt;"",'Listeria monocytogenes'!E18,"")</f>
        <v/>
      </c>
      <c r="Q203" s="246" t="str">
        <f>IF('Listeria monocytogenes'!F18&lt;&gt;"",'Listeria monocytogenes'!F18,"")</f>
        <v/>
      </c>
      <c r="R203" s="246" t="str">
        <f>IF('Listeria monocytogenes'!G18&lt;&gt;"",'Listeria monocytogenes'!G18,"")</f>
        <v/>
      </c>
    </row>
    <row r="204" spans="1:18" x14ac:dyDescent="0.2">
      <c r="A204" s="242" t="str">
        <f>IF(OR(C204&lt;&gt;"",N204&lt;&gt;"",O204&lt;&gt;"",P204&lt;&gt;"",Q204&lt;&gt;"",R204&lt;&gt;""),UPPER('Haemophilus influenzae'!$F$1),"")</f>
        <v/>
      </c>
      <c r="B204" s="243" t="str">
        <f>IF(OR(C204&lt;&gt;"",N204&lt;&gt;"",O204&lt;&gt;"",P204&lt;&gt;"",Q204&lt;&gt;"",R204&lt;&gt;""), 'Haemophilus influenzae'!$I$1,"")</f>
        <v/>
      </c>
      <c r="C204" s="244" t="str">
        <f>IF(OR(N204&lt;&gt;"",O204&lt;&gt;"",P204&lt;&gt;"",Q204&lt;&gt;"",R204&lt;&gt;""),'Listeria monocytogenes'!$X$7,"")</f>
        <v/>
      </c>
      <c r="D204" s="245" t="str">
        <f t="shared" si="4"/>
        <v/>
      </c>
      <c r="E204" s="245" t="str">
        <f t="shared" si="5"/>
        <v/>
      </c>
      <c r="F204" s="246" t="str">
        <f>IF('Listeria monocytogenes'!B19&lt;&gt;"",UPPER('Listeria monocytogenes'!B19),"")</f>
        <v/>
      </c>
      <c r="G204" s="246" t="str">
        <f>IF('Listeria monocytogenes'!H19&lt;&gt;"",'Listeria monocytogenes'!H19,"")</f>
        <v/>
      </c>
      <c r="H204" s="246" t="str">
        <f>IF('Listeria monocytogenes'!I19&lt;&gt;"",UPPER('Listeria monocytogenes'!I19),"")</f>
        <v/>
      </c>
      <c r="I204" s="246" t="str">
        <f>IF('Listeria monocytogenes'!J19&lt;&gt;"",'Listeria monocytogenes'!J19,"")</f>
        <v/>
      </c>
      <c r="J204" s="246" t="str">
        <f>IF('Listeria monocytogenes'!K19&lt;&gt;"",'Listeria monocytogenes'!K19,"")</f>
        <v/>
      </c>
      <c r="K204" s="246" t="str">
        <f>IF('Listeria monocytogenes'!L19&lt;&gt;"",UPPER('Listeria monocytogenes'!L19),"")</f>
        <v/>
      </c>
      <c r="L204" s="246"/>
      <c r="M204" s="246"/>
      <c r="N204" s="246" t="str">
        <f>IF('Listeria monocytogenes'!C19&lt;&gt;"",'Listeria monocytogenes'!C19,"")</f>
        <v/>
      </c>
      <c r="O204" s="246" t="str">
        <f>IF('Listeria monocytogenes'!D19&lt;&gt;"",'Listeria monocytogenes'!D19,"")</f>
        <v/>
      </c>
      <c r="P204" s="246" t="str">
        <f>IF('Listeria monocytogenes'!E19&lt;&gt;"",'Listeria monocytogenes'!E19,"")</f>
        <v/>
      </c>
      <c r="Q204" s="246" t="str">
        <f>IF('Listeria monocytogenes'!F19&lt;&gt;"",'Listeria monocytogenes'!F19,"")</f>
        <v/>
      </c>
      <c r="R204" s="246" t="str">
        <f>IF('Listeria monocytogenes'!G19&lt;&gt;"",'Listeria monocytogenes'!G19,"")</f>
        <v/>
      </c>
    </row>
    <row r="205" spans="1:18" x14ac:dyDescent="0.2">
      <c r="A205" s="242" t="str">
        <f>IF(OR(C205&lt;&gt;"",N205&lt;&gt;"",O205&lt;&gt;"",P205&lt;&gt;"",Q205&lt;&gt;"",R205&lt;&gt;""),UPPER('Haemophilus influenzae'!$F$1),"")</f>
        <v/>
      </c>
      <c r="B205" s="243" t="str">
        <f>IF(OR(C205&lt;&gt;"",N205&lt;&gt;"",O205&lt;&gt;"",P205&lt;&gt;"",Q205&lt;&gt;"",R205&lt;&gt;""), 'Haemophilus influenzae'!$I$1,"")</f>
        <v/>
      </c>
      <c r="C205" s="244" t="str">
        <f>IF(OR(N205&lt;&gt;"",O205&lt;&gt;"",P205&lt;&gt;"",Q205&lt;&gt;"",R205&lt;&gt;""),'Listeria monocytogenes'!$X$7,"")</f>
        <v/>
      </c>
      <c r="D205" s="245" t="str">
        <f t="shared" si="4"/>
        <v/>
      </c>
      <c r="E205" s="245" t="str">
        <f t="shared" si="5"/>
        <v/>
      </c>
      <c r="F205" s="246" t="str">
        <f>IF('Listeria monocytogenes'!B20&lt;&gt;"",UPPER('Listeria monocytogenes'!B20),"")</f>
        <v/>
      </c>
      <c r="G205" s="246" t="str">
        <f>IF('Listeria monocytogenes'!H20&lt;&gt;"",'Listeria monocytogenes'!H20,"")</f>
        <v/>
      </c>
      <c r="H205" s="246" t="str">
        <f>IF('Listeria monocytogenes'!I20&lt;&gt;"",UPPER('Listeria monocytogenes'!I20),"")</f>
        <v/>
      </c>
      <c r="I205" s="246" t="str">
        <f>IF('Listeria monocytogenes'!J20&lt;&gt;"",'Listeria monocytogenes'!J20,"")</f>
        <v/>
      </c>
      <c r="J205" s="246" t="str">
        <f>IF('Listeria monocytogenes'!K20&lt;&gt;"",'Listeria monocytogenes'!K20,"")</f>
        <v/>
      </c>
      <c r="K205" s="246" t="str">
        <f>IF('Listeria monocytogenes'!L20&lt;&gt;"",UPPER('Listeria monocytogenes'!L20),"")</f>
        <v/>
      </c>
      <c r="L205" s="246"/>
      <c r="M205" s="246"/>
      <c r="N205" s="246" t="str">
        <f>IF('Listeria monocytogenes'!C20&lt;&gt;"",'Listeria monocytogenes'!C20,"")</f>
        <v/>
      </c>
      <c r="O205" s="246" t="str">
        <f>IF('Listeria monocytogenes'!D20&lt;&gt;"",'Listeria monocytogenes'!D20,"")</f>
        <v/>
      </c>
      <c r="P205" s="246" t="str">
        <f>IF('Listeria monocytogenes'!E20&lt;&gt;"",'Listeria monocytogenes'!E20,"")</f>
        <v/>
      </c>
      <c r="Q205" s="246" t="str">
        <f>IF('Listeria monocytogenes'!F20&lt;&gt;"",'Listeria monocytogenes'!F20,"")</f>
        <v/>
      </c>
      <c r="R205" s="246" t="str">
        <f>IF('Listeria monocytogenes'!G20&lt;&gt;"",'Listeria monocytogenes'!G20,"")</f>
        <v/>
      </c>
    </row>
    <row r="206" spans="1:18" x14ac:dyDescent="0.2">
      <c r="A206" s="242" t="str">
        <f>IF(OR(C206&lt;&gt;"",N206&lt;&gt;"",O206&lt;&gt;"",P206&lt;&gt;"",Q206&lt;&gt;"",R206&lt;&gt;""),UPPER('Haemophilus influenzae'!$F$1),"")</f>
        <v/>
      </c>
      <c r="B206" s="243" t="str">
        <f>IF(OR(C206&lt;&gt;"",N206&lt;&gt;"",O206&lt;&gt;"",P206&lt;&gt;"",Q206&lt;&gt;"",R206&lt;&gt;""), 'Haemophilus influenzae'!$I$1,"")</f>
        <v/>
      </c>
      <c r="C206" s="244" t="str">
        <f>IF(OR(N206&lt;&gt;"",O206&lt;&gt;"",P206&lt;&gt;"",Q206&lt;&gt;"",R206&lt;&gt;""),'Listeria monocytogenes'!$X$7,"")</f>
        <v/>
      </c>
      <c r="D206" s="245" t="str">
        <f t="shared" si="4"/>
        <v/>
      </c>
      <c r="E206" s="245" t="str">
        <f t="shared" si="5"/>
        <v/>
      </c>
      <c r="F206" s="246" t="str">
        <f>IF('Listeria monocytogenes'!B21&lt;&gt;"",UPPER('Listeria monocytogenes'!B21),"")</f>
        <v/>
      </c>
      <c r="G206" s="246" t="str">
        <f>IF('Listeria monocytogenes'!H21&lt;&gt;"",'Listeria monocytogenes'!H21,"")</f>
        <v/>
      </c>
      <c r="H206" s="246" t="str">
        <f>IF('Listeria monocytogenes'!I21&lt;&gt;"",UPPER('Listeria monocytogenes'!I21),"")</f>
        <v/>
      </c>
      <c r="I206" s="246" t="str">
        <f>IF('Listeria monocytogenes'!J21&lt;&gt;"",'Listeria monocytogenes'!J21,"")</f>
        <v/>
      </c>
      <c r="J206" s="246" t="str">
        <f>IF('Listeria monocytogenes'!K21&lt;&gt;"",'Listeria monocytogenes'!K21,"")</f>
        <v/>
      </c>
      <c r="K206" s="246" t="str">
        <f>IF('Listeria monocytogenes'!L21&lt;&gt;"",UPPER('Listeria monocytogenes'!L21),"")</f>
        <v/>
      </c>
      <c r="L206" s="246"/>
      <c r="M206" s="246"/>
      <c r="N206" s="246" t="str">
        <f>IF('Listeria monocytogenes'!C21&lt;&gt;"",'Listeria monocytogenes'!C21,"")</f>
        <v/>
      </c>
      <c r="O206" s="246" t="str">
        <f>IF('Listeria monocytogenes'!D21&lt;&gt;"",'Listeria monocytogenes'!D21,"")</f>
        <v/>
      </c>
      <c r="P206" s="246" t="str">
        <f>IF('Listeria monocytogenes'!E21&lt;&gt;"",'Listeria monocytogenes'!E21,"")</f>
        <v/>
      </c>
      <c r="Q206" s="246" t="str">
        <f>IF('Listeria monocytogenes'!F21&lt;&gt;"",'Listeria monocytogenes'!F21,"")</f>
        <v/>
      </c>
      <c r="R206" s="246" t="str">
        <f>IF('Listeria monocytogenes'!G21&lt;&gt;"",'Listeria monocytogenes'!G21,"")</f>
        <v/>
      </c>
    </row>
    <row r="207" spans="1:18" x14ac:dyDescent="0.2">
      <c r="A207" s="242" t="str">
        <f>IF(OR(C207&lt;&gt;"",N207&lt;&gt;"",O207&lt;&gt;"",P207&lt;&gt;"",Q207&lt;&gt;"",R207&lt;&gt;""),UPPER('Haemophilus influenzae'!$F$1),"")</f>
        <v/>
      </c>
      <c r="B207" s="243" t="str">
        <f>IF(OR(C207&lt;&gt;"",N207&lt;&gt;"",O207&lt;&gt;"",P207&lt;&gt;"",Q207&lt;&gt;"",R207&lt;&gt;""), 'Haemophilus influenzae'!$I$1,"")</f>
        <v/>
      </c>
      <c r="C207" s="244" t="str">
        <f>IF(OR(N207&lt;&gt;"",O207&lt;&gt;"",P207&lt;&gt;"",Q207&lt;&gt;"",R207&lt;&gt;""),'Listeria monocytogenes'!$X$7,"")</f>
        <v/>
      </c>
      <c r="D207" s="245" t="str">
        <f t="shared" si="4"/>
        <v/>
      </c>
      <c r="E207" s="245" t="str">
        <f t="shared" si="5"/>
        <v/>
      </c>
      <c r="F207" s="246" t="str">
        <f>IF('Listeria monocytogenes'!B22&lt;&gt;"",UPPER('Listeria monocytogenes'!B22),"")</f>
        <v/>
      </c>
      <c r="G207" s="246" t="str">
        <f>IF('Listeria monocytogenes'!H22&lt;&gt;"",'Listeria monocytogenes'!H22,"")</f>
        <v/>
      </c>
      <c r="H207" s="246" t="str">
        <f>IF('Listeria monocytogenes'!I22&lt;&gt;"",UPPER('Listeria monocytogenes'!I22),"")</f>
        <v/>
      </c>
      <c r="I207" s="246" t="str">
        <f>IF('Listeria monocytogenes'!J22&lt;&gt;"",'Listeria monocytogenes'!J22,"")</f>
        <v/>
      </c>
      <c r="J207" s="246" t="str">
        <f>IF('Listeria monocytogenes'!K22&lt;&gt;"",'Listeria monocytogenes'!K22,"")</f>
        <v/>
      </c>
      <c r="K207" s="246" t="str">
        <f>IF('Listeria monocytogenes'!L22&lt;&gt;"",UPPER('Listeria monocytogenes'!L22),"")</f>
        <v/>
      </c>
      <c r="L207" s="246"/>
      <c r="M207" s="246"/>
      <c r="N207" s="246" t="str">
        <f>IF('Listeria monocytogenes'!C22&lt;&gt;"",'Listeria monocytogenes'!C22,"")</f>
        <v/>
      </c>
      <c r="O207" s="246" t="str">
        <f>IF('Listeria monocytogenes'!D22&lt;&gt;"",'Listeria monocytogenes'!D22,"")</f>
        <v/>
      </c>
      <c r="P207" s="246" t="str">
        <f>IF('Listeria monocytogenes'!E22&lt;&gt;"",'Listeria monocytogenes'!E22,"")</f>
        <v/>
      </c>
      <c r="Q207" s="246" t="str">
        <f>IF('Listeria monocytogenes'!F22&lt;&gt;"",'Listeria monocytogenes'!F22,"")</f>
        <v/>
      </c>
      <c r="R207" s="246" t="str">
        <f>IF('Listeria monocytogenes'!G22&lt;&gt;"",'Listeria monocytogenes'!G22,"")</f>
        <v/>
      </c>
    </row>
    <row r="208" spans="1:18" x14ac:dyDescent="0.2">
      <c r="A208" s="242" t="str">
        <f>IF(OR(C208&lt;&gt;"",N208&lt;&gt;"",O208&lt;&gt;"",P208&lt;&gt;"",Q208&lt;&gt;"",R208&lt;&gt;""),UPPER('Haemophilus influenzae'!$F$1),"")</f>
        <v/>
      </c>
      <c r="B208" s="243" t="str">
        <f>IF(OR(C208&lt;&gt;"",N208&lt;&gt;"",O208&lt;&gt;"",P208&lt;&gt;"",Q208&lt;&gt;"",R208&lt;&gt;""), 'Haemophilus influenzae'!$I$1,"")</f>
        <v/>
      </c>
      <c r="C208" s="244" t="str">
        <f>IF(OR(N208&lt;&gt;"",O208&lt;&gt;"",P208&lt;&gt;"",Q208&lt;&gt;"",R208&lt;&gt;""),'Listeria monocytogenes'!$X$7,"")</f>
        <v/>
      </c>
      <c r="D208" s="245" t="str">
        <f t="shared" si="4"/>
        <v/>
      </c>
      <c r="E208" s="245" t="str">
        <f t="shared" si="5"/>
        <v/>
      </c>
      <c r="F208" s="246" t="str">
        <f>IF('Listeria monocytogenes'!B23&lt;&gt;"",UPPER('Listeria monocytogenes'!B23),"")</f>
        <v/>
      </c>
      <c r="G208" s="246" t="str">
        <f>IF('Listeria monocytogenes'!H23&lt;&gt;"",'Listeria monocytogenes'!H23,"")</f>
        <v/>
      </c>
      <c r="H208" s="246" t="str">
        <f>IF('Listeria monocytogenes'!I23&lt;&gt;"",UPPER('Listeria monocytogenes'!I23),"")</f>
        <v/>
      </c>
      <c r="I208" s="246" t="str">
        <f>IF('Listeria monocytogenes'!J23&lt;&gt;"",'Listeria monocytogenes'!J23,"")</f>
        <v/>
      </c>
      <c r="J208" s="246" t="str">
        <f>IF('Listeria monocytogenes'!K23&lt;&gt;"",'Listeria monocytogenes'!K23,"")</f>
        <v/>
      </c>
      <c r="K208" s="246" t="str">
        <f>IF('Listeria monocytogenes'!L23&lt;&gt;"",UPPER('Listeria monocytogenes'!L23),"")</f>
        <v/>
      </c>
      <c r="L208" s="246"/>
      <c r="M208" s="246"/>
      <c r="N208" s="246" t="str">
        <f>IF('Listeria monocytogenes'!C23&lt;&gt;"",'Listeria monocytogenes'!C23,"")</f>
        <v/>
      </c>
      <c r="O208" s="246" t="str">
        <f>IF('Listeria monocytogenes'!D23&lt;&gt;"",'Listeria monocytogenes'!D23,"")</f>
        <v/>
      </c>
      <c r="P208" s="246" t="str">
        <f>IF('Listeria monocytogenes'!E23&lt;&gt;"",'Listeria monocytogenes'!E23,"")</f>
        <v/>
      </c>
      <c r="Q208" s="246" t="str">
        <f>IF('Listeria monocytogenes'!F23&lt;&gt;"",'Listeria monocytogenes'!F23,"")</f>
        <v/>
      </c>
      <c r="R208" s="246" t="str">
        <f>IF('Listeria monocytogenes'!G23&lt;&gt;"",'Listeria monocytogenes'!G23,"")</f>
        <v/>
      </c>
    </row>
    <row r="209" spans="1:18" x14ac:dyDescent="0.2">
      <c r="A209" s="242" t="str">
        <f>IF(OR(C209&lt;&gt;"",N209&lt;&gt;"",O209&lt;&gt;"",P209&lt;&gt;"",Q209&lt;&gt;"",R209&lt;&gt;""),UPPER('Haemophilus influenzae'!$F$1),"")</f>
        <v/>
      </c>
      <c r="B209" s="243" t="str">
        <f>IF(OR(C209&lt;&gt;"",N209&lt;&gt;"",O209&lt;&gt;"",P209&lt;&gt;"",Q209&lt;&gt;"",R209&lt;&gt;""), 'Haemophilus influenzae'!$I$1,"")</f>
        <v/>
      </c>
      <c r="C209" s="244" t="str">
        <f>IF(OR(N209&lt;&gt;"",O209&lt;&gt;"",P209&lt;&gt;"",Q209&lt;&gt;"",R209&lt;&gt;""),'Listeria monocytogenes'!$X$7,"")</f>
        <v/>
      </c>
      <c r="D209" s="245" t="str">
        <f t="shared" si="4"/>
        <v/>
      </c>
      <c r="E209" s="245" t="str">
        <f t="shared" si="5"/>
        <v/>
      </c>
      <c r="F209" s="246" t="str">
        <f>IF('Listeria monocytogenes'!B24&lt;&gt;"",UPPER('Listeria monocytogenes'!B24),"")</f>
        <v/>
      </c>
      <c r="G209" s="246" t="str">
        <f>IF('Listeria monocytogenes'!H24&lt;&gt;"",'Listeria monocytogenes'!H24,"")</f>
        <v/>
      </c>
      <c r="H209" s="246" t="str">
        <f>IF('Listeria monocytogenes'!I24&lt;&gt;"",UPPER('Listeria monocytogenes'!I24),"")</f>
        <v/>
      </c>
      <c r="I209" s="246" t="str">
        <f>IF('Listeria monocytogenes'!J24&lt;&gt;"",'Listeria monocytogenes'!J24,"")</f>
        <v/>
      </c>
      <c r="J209" s="246" t="str">
        <f>IF('Listeria monocytogenes'!K24&lt;&gt;"",'Listeria monocytogenes'!K24,"")</f>
        <v/>
      </c>
      <c r="K209" s="246" t="str">
        <f>IF('Listeria monocytogenes'!L24&lt;&gt;"",UPPER('Listeria monocytogenes'!L24),"")</f>
        <v/>
      </c>
      <c r="L209" s="246"/>
      <c r="M209" s="246"/>
      <c r="N209" s="246" t="str">
        <f>IF('Listeria monocytogenes'!C24&lt;&gt;"",'Listeria monocytogenes'!C24,"")</f>
        <v/>
      </c>
      <c r="O209" s="246" t="str">
        <f>IF('Listeria monocytogenes'!D24&lt;&gt;"",'Listeria monocytogenes'!D24,"")</f>
        <v/>
      </c>
      <c r="P209" s="246" t="str">
        <f>IF('Listeria monocytogenes'!E24&lt;&gt;"",'Listeria monocytogenes'!E24,"")</f>
        <v/>
      </c>
      <c r="Q209" s="246" t="str">
        <f>IF('Listeria monocytogenes'!F24&lt;&gt;"",'Listeria monocytogenes'!F24,"")</f>
        <v/>
      </c>
      <c r="R209" s="246" t="str">
        <f>IF('Listeria monocytogenes'!G24&lt;&gt;"",'Listeria monocytogenes'!G24,"")</f>
        <v/>
      </c>
    </row>
    <row r="210" spans="1:18" x14ac:dyDescent="0.2">
      <c r="A210" s="242" t="str">
        <f>IF(OR(C210&lt;&gt;"",N210&lt;&gt;"",O210&lt;&gt;"",P210&lt;&gt;"",Q210&lt;&gt;"",R210&lt;&gt;""),UPPER('Haemophilus influenzae'!$F$1),"")</f>
        <v/>
      </c>
      <c r="B210" s="243" t="str">
        <f>IF(OR(C210&lt;&gt;"",N210&lt;&gt;"",O210&lt;&gt;"",P210&lt;&gt;"",Q210&lt;&gt;"",R210&lt;&gt;""), 'Haemophilus influenzae'!$I$1,"")</f>
        <v/>
      </c>
      <c r="C210" s="244" t="str">
        <f>IF(OR(N210&lt;&gt;"",O210&lt;&gt;"",P210&lt;&gt;"",Q210&lt;&gt;"",R210&lt;&gt;""),'Listeria monocytogenes'!$X$7,"")</f>
        <v/>
      </c>
      <c r="D210" s="245" t="str">
        <f t="shared" si="4"/>
        <v/>
      </c>
      <c r="E210" s="245" t="str">
        <f t="shared" si="5"/>
        <v/>
      </c>
      <c r="F210" s="246" t="str">
        <f>IF('Listeria monocytogenes'!B25&lt;&gt;"",UPPER('Listeria monocytogenes'!B25),"")</f>
        <v/>
      </c>
      <c r="G210" s="246" t="str">
        <f>IF('Listeria monocytogenes'!H25&lt;&gt;"",'Listeria monocytogenes'!H25,"")</f>
        <v/>
      </c>
      <c r="H210" s="246" t="str">
        <f>IF('Listeria monocytogenes'!I25&lt;&gt;"",UPPER('Listeria monocytogenes'!I25),"")</f>
        <v/>
      </c>
      <c r="I210" s="246" t="str">
        <f>IF('Listeria monocytogenes'!J25&lt;&gt;"",'Listeria monocytogenes'!J25,"")</f>
        <v/>
      </c>
      <c r="J210" s="246" t="str">
        <f>IF('Listeria monocytogenes'!K25&lt;&gt;"",'Listeria monocytogenes'!K25,"")</f>
        <v/>
      </c>
      <c r="K210" s="246" t="str">
        <f>IF('Listeria monocytogenes'!L25&lt;&gt;"",UPPER('Listeria monocytogenes'!L25),"")</f>
        <v/>
      </c>
      <c r="L210" s="246"/>
      <c r="M210" s="246"/>
      <c r="N210" s="246" t="str">
        <f>IF('Listeria monocytogenes'!C25&lt;&gt;"",'Listeria monocytogenes'!C25,"")</f>
        <v/>
      </c>
      <c r="O210" s="246" t="str">
        <f>IF('Listeria monocytogenes'!D25&lt;&gt;"",'Listeria monocytogenes'!D25,"")</f>
        <v/>
      </c>
      <c r="P210" s="246" t="str">
        <f>IF('Listeria monocytogenes'!E25&lt;&gt;"",'Listeria monocytogenes'!E25,"")</f>
        <v/>
      </c>
      <c r="Q210" s="246" t="str">
        <f>IF('Listeria monocytogenes'!F25&lt;&gt;"",'Listeria monocytogenes'!F25,"")</f>
        <v/>
      </c>
      <c r="R210" s="246" t="str">
        <f>IF('Listeria monocytogenes'!G25&lt;&gt;"",'Listeria monocytogenes'!G25,"")</f>
        <v/>
      </c>
    </row>
    <row r="211" spans="1:18" x14ac:dyDescent="0.2">
      <c r="A211" s="242" t="str">
        <f>IF(OR(C211&lt;&gt;"",N211&lt;&gt;"",O211&lt;&gt;"",P211&lt;&gt;"",Q211&lt;&gt;"",R211&lt;&gt;""),UPPER('Haemophilus influenzae'!$F$1),"")</f>
        <v/>
      </c>
      <c r="B211" s="243" t="str">
        <f>IF(OR(C211&lt;&gt;"",N211&lt;&gt;"",O211&lt;&gt;"",P211&lt;&gt;"",Q211&lt;&gt;"",R211&lt;&gt;""), 'Haemophilus influenzae'!$I$1,"")</f>
        <v/>
      </c>
      <c r="C211" s="244" t="str">
        <f>IF(OR(N211&lt;&gt;"",O211&lt;&gt;"",P211&lt;&gt;"",Q211&lt;&gt;"",R211&lt;&gt;""),'Listeria monocytogenes'!$X$7,"")</f>
        <v/>
      </c>
      <c r="D211" s="245" t="str">
        <f t="shared" ref="D211:D226" si="6">IF(CONCATENATE(P211,"/",Q211,"/",R211)="//","",CONCATENATE(P211,"/",Q211,"/",R211))</f>
        <v/>
      </c>
      <c r="E211" s="245" t="str">
        <f t="shared" ref="E211:E226" si="7">IF(CONCATENATE(N211,"/",O211,"/",B211)="//","",CONCATENATE(N211,"/",O211,"/",B211))</f>
        <v/>
      </c>
      <c r="F211" s="246" t="str">
        <f>IF('Listeria monocytogenes'!B26&lt;&gt;"",UPPER('Listeria monocytogenes'!B26),"")</f>
        <v/>
      </c>
      <c r="G211" s="246" t="str">
        <f>IF('Listeria monocytogenes'!H26&lt;&gt;"",'Listeria monocytogenes'!H26,"")</f>
        <v/>
      </c>
      <c r="H211" s="246" t="str">
        <f>IF('Listeria monocytogenes'!I26&lt;&gt;"",UPPER('Listeria monocytogenes'!I26),"")</f>
        <v/>
      </c>
      <c r="I211" s="246" t="str">
        <f>IF('Listeria monocytogenes'!J26&lt;&gt;"",'Listeria monocytogenes'!J26,"")</f>
        <v/>
      </c>
      <c r="J211" s="246" t="str">
        <f>IF('Listeria monocytogenes'!K26&lt;&gt;"",'Listeria monocytogenes'!K26,"")</f>
        <v/>
      </c>
      <c r="K211" s="246" t="str">
        <f>IF('Listeria monocytogenes'!L26&lt;&gt;"",UPPER('Listeria monocytogenes'!L26),"")</f>
        <v/>
      </c>
      <c r="L211" s="246"/>
      <c r="M211" s="246"/>
      <c r="N211" s="246" t="str">
        <f>IF('Listeria monocytogenes'!C26&lt;&gt;"",'Listeria monocytogenes'!C26,"")</f>
        <v/>
      </c>
      <c r="O211" s="246" t="str">
        <f>IF('Listeria monocytogenes'!D26&lt;&gt;"",'Listeria monocytogenes'!D26,"")</f>
        <v/>
      </c>
      <c r="P211" s="246" t="str">
        <f>IF('Listeria monocytogenes'!E26&lt;&gt;"",'Listeria monocytogenes'!E26,"")</f>
        <v/>
      </c>
      <c r="Q211" s="246" t="str">
        <f>IF('Listeria monocytogenes'!F26&lt;&gt;"",'Listeria monocytogenes'!F26,"")</f>
        <v/>
      </c>
      <c r="R211" s="246" t="str">
        <f>IF('Listeria monocytogenes'!G26&lt;&gt;"",'Listeria monocytogenes'!G26,"")</f>
        <v/>
      </c>
    </row>
    <row r="212" spans="1:18" x14ac:dyDescent="0.2">
      <c r="A212" s="242" t="str">
        <f>IF(OR(C212&lt;&gt;"",N212&lt;&gt;"",O212&lt;&gt;"",P212&lt;&gt;"",Q212&lt;&gt;"",R212&lt;&gt;""),UPPER('Haemophilus influenzae'!$F$1),"")</f>
        <v/>
      </c>
      <c r="B212" s="243" t="str">
        <f>IF(OR(C212&lt;&gt;"",N212&lt;&gt;"",O212&lt;&gt;"",P212&lt;&gt;"",Q212&lt;&gt;"",R212&lt;&gt;""), 'Haemophilus influenzae'!$I$1,"")</f>
        <v/>
      </c>
      <c r="C212" s="244" t="str">
        <f>IF(OR(N212&lt;&gt;"",O212&lt;&gt;"",P212&lt;&gt;"",Q212&lt;&gt;"",R212&lt;&gt;""),'Listeria monocytogenes'!$X$7,"")</f>
        <v/>
      </c>
      <c r="D212" s="245" t="str">
        <f t="shared" si="6"/>
        <v/>
      </c>
      <c r="E212" s="245" t="str">
        <f t="shared" si="7"/>
        <v/>
      </c>
      <c r="F212" s="246" t="str">
        <f>IF('Listeria monocytogenes'!B27&lt;&gt;"",UPPER('Listeria monocytogenes'!B27),"")</f>
        <v/>
      </c>
      <c r="G212" s="246" t="str">
        <f>IF('Listeria monocytogenes'!H27&lt;&gt;"",'Listeria monocytogenes'!H27,"")</f>
        <v/>
      </c>
      <c r="H212" s="246" t="str">
        <f>IF('Listeria monocytogenes'!I27&lt;&gt;"",UPPER('Listeria monocytogenes'!I27),"")</f>
        <v/>
      </c>
      <c r="I212" s="246" t="str">
        <f>IF('Listeria monocytogenes'!J27&lt;&gt;"",'Listeria monocytogenes'!J27,"")</f>
        <v/>
      </c>
      <c r="J212" s="246" t="str">
        <f>IF('Listeria monocytogenes'!K27&lt;&gt;"",'Listeria monocytogenes'!K27,"")</f>
        <v/>
      </c>
      <c r="K212" s="246" t="str">
        <f>IF('Listeria monocytogenes'!L27&lt;&gt;"",UPPER('Listeria monocytogenes'!L27),"")</f>
        <v/>
      </c>
      <c r="L212" s="246"/>
      <c r="M212" s="246"/>
      <c r="N212" s="246" t="str">
        <f>IF('Listeria monocytogenes'!C27&lt;&gt;"",'Listeria monocytogenes'!C27,"")</f>
        <v/>
      </c>
      <c r="O212" s="246" t="str">
        <f>IF('Listeria monocytogenes'!D27&lt;&gt;"",'Listeria monocytogenes'!D27,"")</f>
        <v/>
      </c>
      <c r="P212" s="246" t="str">
        <f>IF('Listeria monocytogenes'!E27&lt;&gt;"",'Listeria monocytogenes'!E27,"")</f>
        <v/>
      </c>
      <c r="Q212" s="246" t="str">
        <f>IF('Listeria monocytogenes'!F27&lt;&gt;"",'Listeria monocytogenes'!F27,"")</f>
        <v/>
      </c>
      <c r="R212" s="246" t="str">
        <f>IF('Listeria monocytogenes'!G27&lt;&gt;"",'Listeria monocytogenes'!G27,"")</f>
        <v/>
      </c>
    </row>
    <row r="213" spans="1:18" x14ac:dyDescent="0.2">
      <c r="A213" s="242" t="str">
        <f>IF(OR(C213&lt;&gt;"",N213&lt;&gt;"",O213&lt;&gt;"",P213&lt;&gt;"",Q213&lt;&gt;"",R213&lt;&gt;""),UPPER('Haemophilus influenzae'!$F$1),"")</f>
        <v/>
      </c>
      <c r="B213" s="243" t="str">
        <f>IF(OR(C213&lt;&gt;"",N213&lt;&gt;"",O213&lt;&gt;"",P213&lt;&gt;"",Q213&lt;&gt;"",R213&lt;&gt;""), 'Haemophilus influenzae'!$I$1,"")</f>
        <v/>
      </c>
      <c r="C213" s="244" t="str">
        <f>IF(OR(N213&lt;&gt;"",O213&lt;&gt;"",P213&lt;&gt;"",Q213&lt;&gt;"",R213&lt;&gt;""),'Listeria monocytogenes'!$X$7,"")</f>
        <v/>
      </c>
      <c r="D213" s="245" t="str">
        <f t="shared" si="6"/>
        <v/>
      </c>
      <c r="E213" s="245" t="str">
        <f t="shared" si="7"/>
        <v/>
      </c>
      <c r="F213" s="246" t="str">
        <f>IF('Listeria monocytogenes'!B28&lt;&gt;"",UPPER('Listeria monocytogenes'!B28),"")</f>
        <v/>
      </c>
      <c r="G213" s="246" t="str">
        <f>IF('Listeria monocytogenes'!H28&lt;&gt;"",'Listeria monocytogenes'!H28,"")</f>
        <v/>
      </c>
      <c r="H213" s="246" t="str">
        <f>IF('Listeria monocytogenes'!I28&lt;&gt;"",UPPER('Listeria monocytogenes'!I28),"")</f>
        <v/>
      </c>
      <c r="I213" s="246" t="str">
        <f>IF('Listeria monocytogenes'!J28&lt;&gt;"",'Listeria monocytogenes'!J28,"")</f>
        <v/>
      </c>
      <c r="J213" s="246" t="str">
        <f>IF('Listeria monocytogenes'!K28&lt;&gt;"",'Listeria monocytogenes'!K28,"")</f>
        <v/>
      </c>
      <c r="K213" s="246" t="str">
        <f>IF('Listeria monocytogenes'!L28&lt;&gt;"",UPPER('Listeria monocytogenes'!L28),"")</f>
        <v/>
      </c>
      <c r="L213" s="246"/>
      <c r="M213" s="246"/>
      <c r="N213" s="246" t="str">
        <f>IF('Listeria monocytogenes'!C28&lt;&gt;"",'Listeria monocytogenes'!C28,"")</f>
        <v/>
      </c>
      <c r="O213" s="246" t="str">
        <f>IF('Listeria monocytogenes'!D28&lt;&gt;"",'Listeria monocytogenes'!D28,"")</f>
        <v/>
      </c>
      <c r="P213" s="246" t="str">
        <f>IF('Listeria monocytogenes'!E28&lt;&gt;"",'Listeria monocytogenes'!E28,"")</f>
        <v/>
      </c>
      <c r="Q213" s="246" t="str">
        <f>IF('Listeria monocytogenes'!F28&lt;&gt;"",'Listeria monocytogenes'!F28,"")</f>
        <v/>
      </c>
      <c r="R213" s="246" t="str">
        <f>IF('Listeria monocytogenes'!G28&lt;&gt;"",'Listeria monocytogenes'!G28,"")</f>
        <v/>
      </c>
    </row>
    <row r="214" spans="1:18" x14ac:dyDescent="0.2">
      <c r="A214" s="242" t="str">
        <f>IF(OR(C214&lt;&gt;"",N214&lt;&gt;"",O214&lt;&gt;"",P214&lt;&gt;"",Q214&lt;&gt;"",R214&lt;&gt;""),UPPER('Haemophilus influenzae'!$F$1),"")</f>
        <v/>
      </c>
      <c r="B214" s="243" t="str">
        <f>IF(OR(C214&lt;&gt;"",N214&lt;&gt;"",O214&lt;&gt;"",P214&lt;&gt;"",Q214&lt;&gt;"",R214&lt;&gt;""), 'Haemophilus influenzae'!$I$1,"")</f>
        <v/>
      </c>
      <c r="C214" s="244" t="str">
        <f>IF(OR(N214&lt;&gt;"",O214&lt;&gt;"",P214&lt;&gt;"",Q214&lt;&gt;"",R214&lt;&gt;""),'Listeria monocytogenes'!$X$7,"")</f>
        <v/>
      </c>
      <c r="D214" s="245" t="str">
        <f t="shared" si="6"/>
        <v/>
      </c>
      <c r="E214" s="245" t="str">
        <f t="shared" si="7"/>
        <v/>
      </c>
      <c r="F214" s="246" t="str">
        <f>IF('Listeria monocytogenes'!B29&lt;&gt;"",UPPER('Listeria monocytogenes'!B29),"")</f>
        <v/>
      </c>
      <c r="G214" s="246" t="str">
        <f>IF('Listeria monocytogenes'!H29&lt;&gt;"",'Listeria monocytogenes'!H29,"")</f>
        <v/>
      </c>
      <c r="H214" s="246" t="str">
        <f>IF('Listeria monocytogenes'!I29&lt;&gt;"",UPPER('Listeria monocytogenes'!I29),"")</f>
        <v/>
      </c>
      <c r="I214" s="246" t="str">
        <f>IF('Listeria monocytogenes'!J29&lt;&gt;"",'Listeria monocytogenes'!J29,"")</f>
        <v/>
      </c>
      <c r="J214" s="246" t="str">
        <f>IF('Listeria monocytogenes'!K29&lt;&gt;"",'Listeria monocytogenes'!K29,"")</f>
        <v/>
      </c>
      <c r="K214" s="246" t="str">
        <f>IF('Listeria monocytogenes'!L29&lt;&gt;"",UPPER('Listeria monocytogenes'!L29),"")</f>
        <v/>
      </c>
      <c r="L214" s="246"/>
      <c r="M214" s="246"/>
      <c r="N214" s="246" t="str">
        <f>IF('Listeria monocytogenes'!C29&lt;&gt;"",'Listeria monocytogenes'!C29,"")</f>
        <v/>
      </c>
      <c r="O214" s="246" t="str">
        <f>IF('Listeria monocytogenes'!D29&lt;&gt;"",'Listeria monocytogenes'!D29,"")</f>
        <v/>
      </c>
      <c r="P214" s="246" t="str">
        <f>IF('Listeria monocytogenes'!E29&lt;&gt;"",'Listeria monocytogenes'!E29,"")</f>
        <v/>
      </c>
      <c r="Q214" s="246" t="str">
        <f>IF('Listeria monocytogenes'!F29&lt;&gt;"",'Listeria monocytogenes'!F29,"")</f>
        <v/>
      </c>
      <c r="R214" s="246" t="str">
        <f>IF('Listeria monocytogenes'!G29&lt;&gt;"",'Listeria monocytogenes'!G29,"")</f>
        <v/>
      </c>
    </row>
    <row r="215" spans="1:18" x14ac:dyDescent="0.2">
      <c r="A215" s="242" t="str">
        <f>IF(OR(C215&lt;&gt;"",N215&lt;&gt;"",O215&lt;&gt;"",P215&lt;&gt;"",Q215&lt;&gt;"",R215&lt;&gt;""),UPPER('Haemophilus influenzae'!$F$1),"")</f>
        <v/>
      </c>
      <c r="B215" s="243" t="str">
        <f>IF(OR(C215&lt;&gt;"",N215&lt;&gt;"",O215&lt;&gt;"",P215&lt;&gt;"",Q215&lt;&gt;"",R215&lt;&gt;""), 'Haemophilus influenzae'!$I$1,"")</f>
        <v/>
      </c>
      <c r="C215" s="244" t="str">
        <f>IF(OR(N215&lt;&gt;"",O215&lt;&gt;"",P215&lt;&gt;"",Q215&lt;&gt;"",R215&lt;&gt;""),'Listeria monocytogenes'!$X$7,"")</f>
        <v/>
      </c>
      <c r="D215" s="245" t="str">
        <f t="shared" si="6"/>
        <v/>
      </c>
      <c r="E215" s="245" t="str">
        <f t="shared" si="7"/>
        <v/>
      </c>
      <c r="F215" s="246" t="str">
        <f>IF('Listeria monocytogenes'!B30&lt;&gt;"",UPPER('Listeria monocytogenes'!B30),"")</f>
        <v/>
      </c>
      <c r="G215" s="246" t="str">
        <f>IF('Listeria monocytogenes'!H30&lt;&gt;"",'Listeria monocytogenes'!H30,"")</f>
        <v/>
      </c>
      <c r="H215" s="246" t="str">
        <f>IF('Listeria monocytogenes'!I30&lt;&gt;"",UPPER('Listeria monocytogenes'!I30),"")</f>
        <v/>
      </c>
      <c r="I215" s="246" t="str">
        <f>IF('Listeria monocytogenes'!J30&lt;&gt;"",'Listeria monocytogenes'!J30,"")</f>
        <v/>
      </c>
      <c r="J215" s="246" t="str">
        <f>IF('Listeria monocytogenes'!K30&lt;&gt;"",'Listeria monocytogenes'!K30,"")</f>
        <v/>
      </c>
      <c r="K215" s="246" t="str">
        <f>IF('Listeria monocytogenes'!L30&lt;&gt;"",UPPER('Listeria monocytogenes'!L30),"")</f>
        <v/>
      </c>
      <c r="L215" s="246"/>
      <c r="M215" s="246"/>
      <c r="N215" s="246" t="str">
        <f>IF('Listeria monocytogenes'!C30&lt;&gt;"",'Listeria monocytogenes'!C30,"")</f>
        <v/>
      </c>
      <c r="O215" s="246" t="str">
        <f>IF('Listeria monocytogenes'!D30&lt;&gt;"",'Listeria monocytogenes'!D30,"")</f>
        <v/>
      </c>
      <c r="P215" s="246" t="str">
        <f>IF('Listeria monocytogenes'!E30&lt;&gt;"",'Listeria monocytogenes'!E30,"")</f>
        <v/>
      </c>
      <c r="Q215" s="246" t="str">
        <f>IF('Listeria monocytogenes'!F30&lt;&gt;"",'Listeria monocytogenes'!F30,"")</f>
        <v/>
      </c>
      <c r="R215" s="246" t="str">
        <f>IF('Listeria monocytogenes'!G30&lt;&gt;"",'Listeria monocytogenes'!G30,"")</f>
        <v/>
      </c>
    </row>
    <row r="216" spans="1:18" x14ac:dyDescent="0.2">
      <c r="A216" s="242" t="str">
        <f>IF(OR(C216&lt;&gt;"",N216&lt;&gt;"",O216&lt;&gt;"",P216&lt;&gt;"",Q216&lt;&gt;"",R216&lt;&gt;""),UPPER('Haemophilus influenzae'!$F$1),"")</f>
        <v/>
      </c>
      <c r="B216" s="243" t="str">
        <f>IF(OR(C216&lt;&gt;"",N216&lt;&gt;"",O216&lt;&gt;"",P216&lt;&gt;"",Q216&lt;&gt;"",R216&lt;&gt;""), 'Haemophilus influenzae'!$I$1,"")</f>
        <v/>
      </c>
      <c r="C216" s="244" t="str">
        <f>IF(OR(N216&lt;&gt;"",O216&lt;&gt;"",P216&lt;&gt;"",Q216&lt;&gt;"",R216&lt;&gt;""),'Listeria monocytogenes'!$X$7,"")</f>
        <v/>
      </c>
      <c r="D216" s="245" t="str">
        <f t="shared" si="6"/>
        <v/>
      </c>
      <c r="E216" s="245" t="str">
        <f t="shared" si="7"/>
        <v/>
      </c>
      <c r="F216" s="246" t="str">
        <f>IF('Listeria monocytogenes'!B31&lt;&gt;"",UPPER('Listeria monocytogenes'!B31),"")</f>
        <v/>
      </c>
      <c r="G216" s="246" t="str">
        <f>IF('Listeria monocytogenes'!H31&lt;&gt;"",'Listeria monocytogenes'!H31,"")</f>
        <v/>
      </c>
      <c r="H216" s="246" t="str">
        <f>IF('Listeria monocytogenes'!I31&lt;&gt;"",UPPER('Listeria monocytogenes'!I31),"")</f>
        <v/>
      </c>
      <c r="I216" s="246" t="str">
        <f>IF('Listeria monocytogenes'!J31&lt;&gt;"",'Listeria monocytogenes'!J31,"")</f>
        <v/>
      </c>
      <c r="J216" s="246" t="str">
        <f>IF('Listeria monocytogenes'!K31&lt;&gt;"",'Listeria monocytogenes'!K31,"")</f>
        <v/>
      </c>
      <c r="K216" s="246" t="str">
        <f>IF('Listeria monocytogenes'!L31&lt;&gt;"",UPPER('Listeria monocytogenes'!L31),"")</f>
        <v/>
      </c>
      <c r="L216" s="246"/>
      <c r="M216" s="246"/>
      <c r="N216" s="246" t="str">
        <f>IF('Listeria monocytogenes'!C31&lt;&gt;"",'Listeria monocytogenes'!C31,"")</f>
        <v/>
      </c>
      <c r="O216" s="246" t="str">
        <f>IF('Listeria monocytogenes'!D31&lt;&gt;"",'Listeria monocytogenes'!D31,"")</f>
        <v/>
      </c>
      <c r="P216" s="246" t="str">
        <f>IF('Listeria monocytogenes'!E31&lt;&gt;"",'Listeria monocytogenes'!E31,"")</f>
        <v/>
      </c>
      <c r="Q216" s="246" t="str">
        <f>IF('Listeria monocytogenes'!F31&lt;&gt;"",'Listeria monocytogenes'!F31,"")</f>
        <v/>
      </c>
      <c r="R216" s="246" t="str">
        <f>IF('Listeria monocytogenes'!G31&lt;&gt;"",'Listeria monocytogenes'!G31,"")</f>
        <v/>
      </c>
    </row>
    <row r="217" spans="1:18" x14ac:dyDescent="0.2">
      <c r="A217" s="242" t="str">
        <f>IF(OR(C217&lt;&gt;"",N217&lt;&gt;"",O217&lt;&gt;"",P217&lt;&gt;"",Q217&lt;&gt;"",R217&lt;&gt;""),UPPER('Haemophilus influenzae'!$F$1),"")</f>
        <v/>
      </c>
      <c r="B217" s="243" t="str">
        <f>IF(OR(C217&lt;&gt;"",N217&lt;&gt;"",O217&lt;&gt;"",P217&lt;&gt;"",Q217&lt;&gt;"",R217&lt;&gt;""), 'Haemophilus influenzae'!$I$1,"")</f>
        <v/>
      </c>
      <c r="C217" s="244" t="str">
        <f>IF(OR(N217&lt;&gt;"",O217&lt;&gt;"",P217&lt;&gt;"",Q217&lt;&gt;"",R217&lt;&gt;""),'Listeria monocytogenes'!$X$7,"")</f>
        <v/>
      </c>
      <c r="D217" s="245" t="str">
        <f t="shared" si="6"/>
        <v/>
      </c>
      <c r="E217" s="245" t="str">
        <f t="shared" si="7"/>
        <v/>
      </c>
      <c r="F217" s="246" t="str">
        <f>IF('Listeria monocytogenes'!B32&lt;&gt;"",UPPER('Listeria monocytogenes'!B32),"")</f>
        <v/>
      </c>
      <c r="G217" s="246" t="str">
        <f>IF('Listeria monocytogenes'!H32&lt;&gt;"",'Listeria monocytogenes'!H32,"")</f>
        <v/>
      </c>
      <c r="H217" s="246" t="str">
        <f>IF('Listeria monocytogenes'!I32&lt;&gt;"",UPPER('Listeria monocytogenes'!I32),"")</f>
        <v/>
      </c>
      <c r="I217" s="246" t="str">
        <f>IF('Listeria monocytogenes'!J32&lt;&gt;"",'Listeria monocytogenes'!J32,"")</f>
        <v/>
      </c>
      <c r="J217" s="246" t="str">
        <f>IF('Listeria monocytogenes'!K32&lt;&gt;"",'Listeria monocytogenes'!K32,"")</f>
        <v/>
      </c>
      <c r="K217" s="246" t="str">
        <f>IF('Listeria monocytogenes'!L32&lt;&gt;"",UPPER('Listeria monocytogenes'!L32),"")</f>
        <v/>
      </c>
      <c r="L217" s="246"/>
      <c r="M217" s="246"/>
      <c r="N217" s="246" t="str">
        <f>IF('Listeria monocytogenes'!C32&lt;&gt;"",'Listeria monocytogenes'!C32,"")</f>
        <v/>
      </c>
      <c r="O217" s="246" t="str">
        <f>IF('Listeria monocytogenes'!D32&lt;&gt;"",'Listeria monocytogenes'!D32,"")</f>
        <v/>
      </c>
      <c r="P217" s="246" t="str">
        <f>IF('Listeria monocytogenes'!E32&lt;&gt;"",'Listeria monocytogenes'!E32,"")</f>
        <v/>
      </c>
      <c r="Q217" s="246" t="str">
        <f>IF('Listeria monocytogenes'!F32&lt;&gt;"",'Listeria monocytogenes'!F32,"")</f>
        <v/>
      </c>
      <c r="R217" s="246" t="str">
        <f>IF('Listeria monocytogenes'!G32&lt;&gt;"",'Listeria monocytogenes'!G32,"")</f>
        <v/>
      </c>
    </row>
    <row r="218" spans="1:18" x14ac:dyDescent="0.2">
      <c r="A218" s="242" t="str">
        <f>IF(OR(C218&lt;&gt;"",N218&lt;&gt;"",O218&lt;&gt;"",P218&lt;&gt;"",Q218&lt;&gt;"",R218&lt;&gt;""),UPPER('Haemophilus influenzae'!$F$1),"")</f>
        <v/>
      </c>
      <c r="B218" s="243" t="str">
        <f>IF(OR(C218&lt;&gt;"",N218&lt;&gt;"",O218&lt;&gt;"",P218&lt;&gt;"",Q218&lt;&gt;"",R218&lt;&gt;""), 'Haemophilus influenzae'!$I$1,"")</f>
        <v/>
      </c>
      <c r="C218" s="244" t="str">
        <f>IF(OR(N218&lt;&gt;"",O218&lt;&gt;"",P218&lt;&gt;"",Q218&lt;&gt;"",R218&lt;&gt;""),'Listeria monocytogenes'!$X$7,"")</f>
        <v/>
      </c>
      <c r="D218" s="245" t="str">
        <f t="shared" si="6"/>
        <v/>
      </c>
      <c r="E218" s="245" t="str">
        <f t="shared" si="7"/>
        <v/>
      </c>
      <c r="F218" s="246" t="str">
        <f>IF('Listeria monocytogenes'!B33&lt;&gt;"",UPPER('Listeria monocytogenes'!B33),"")</f>
        <v/>
      </c>
      <c r="G218" s="246" t="str">
        <f>IF('Listeria monocytogenes'!H33&lt;&gt;"",'Listeria monocytogenes'!H33,"")</f>
        <v/>
      </c>
      <c r="H218" s="246" t="str">
        <f>IF('Listeria monocytogenes'!I33&lt;&gt;"",UPPER('Listeria monocytogenes'!I33),"")</f>
        <v/>
      </c>
      <c r="I218" s="246" t="str">
        <f>IF('Listeria monocytogenes'!J33&lt;&gt;"",'Listeria monocytogenes'!J33,"")</f>
        <v/>
      </c>
      <c r="J218" s="246" t="str">
        <f>IF('Listeria monocytogenes'!K33&lt;&gt;"",'Listeria monocytogenes'!K33,"")</f>
        <v/>
      </c>
      <c r="K218" s="246" t="str">
        <f>IF('Listeria monocytogenes'!L33&lt;&gt;"",UPPER('Listeria monocytogenes'!L33),"")</f>
        <v/>
      </c>
      <c r="L218" s="246"/>
      <c r="M218" s="246"/>
      <c r="N218" s="246" t="str">
        <f>IF('Listeria monocytogenes'!C33&lt;&gt;"",'Listeria monocytogenes'!C33,"")</f>
        <v/>
      </c>
      <c r="O218" s="246" t="str">
        <f>IF('Listeria monocytogenes'!D33&lt;&gt;"",'Listeria monocytogenes'!D33,"")</f>
        <v/>
      </c>
      <c r="P218" s="246" t="str">
        <f>IF('Listeria monocytogenes'!E33&lt;&gt;"",'Listeria monocytogenes'!E33,"")</f>
        <v/>
      </c>
      <c r="Q218" s="246" t="str">
        <f>IF('Listeria monocytogenes'!F33&lt;&gt;"",'Listeria monocytogenes'!F33,"")</f>
        <v/>
      </c>
      <c r="R218" s="246" t="str">
        <f>IF('Listeria monocytogenes'!G33&lt;&gt;"",'Listeria monocytogenes'!G33,"")</f>
        <v/>
      </c>
    </row>
    <row r="219" spans="1:18" x14ac:dyDescent="0.2">
      <c r="A219" s="242" t="str">
        <f>IF(OR(C219&lt;&gt;"",N219&lt;&gt;"",O219&lt;&gt;"",P219&lt;&gt;"",Q219&lt;&gt;"",R219&lt;&gt;""),UPPER('Haemophilus influenzae'!$F$1),"")</f>
        <v/>
      </c>
      <c r="B219" s="243" t="str">
        <f>IF(OR(C219&lt;&gt;"",N219&lt;&gt;"",O219&lt;&gt;"",P219&lt;&gt;"",Q219&lt;&gt;"",R219&lt;&gt;""), 'Haemophilus influenzae'!$I$1,"")</f>
        <v/>
      </c>
      <c r="C219" s="244" t="str">
        <f>IF(OR(N219&lt;&gt;"",O219&lt;&gt;"",P219&lt;&gt;"",Q219&lt;&gt;"",R219&lt;&gt;""),'Listeria monocytogenes'!$X$7,"")</f>
        <v/>
      </c>
      <c r="D219" s="245" t="str">
        <f t="shared" si="6"/>
        <v/>
      </c>
      <c r="E219" s="245" t="str">
        <f t="shared" si="7"/>
        <v/>
      </c>
      <c r="F219" s="246" t="str">
        <f>IF('Listeria monocytogenes'!B34&lt;&gt;"",UPPER('Listeria monocytogenes'!B34),"")</f>
        <v/>
      </c>
      <c r="G219" s="246" t="str">
        <f>IF('Listeria monocytogenes'!H34&lt;&gt;"",'Listeria monocytogenes'!H34,"")</f>
        <v/>
      </c>
      <c r="H219" s="246" t="str">
        <f>IF('Listeria monocytogenes'!I34&lt;&gt;"",UPPER('Listeria monocytogenes'!I34),"")</f>
        <v/>
      </c>
      <c r="I219" s="246" t="str">
        <f>IF('Listeria monocytogenes'!J34&lt;&gt;"",'Listeria monocytogenes'!J34,"")</f>
        <v/>
      </c>
      <c r="J219" s="246" t="str">
        <f>IF('Listeria monocytogenes'!K34&lt;&gt;"",'Listeria monocytogenes'!K34,"")</f>
        <v/>
      </c>
      <c r="K219" s="246" t="str">
        <f>IF('Listeria monocytogenes'!L34&lt;&gt;"",UPPER('Listeria monocytogenes'!L34),"")</f>
        <v/>
      </c>
      <c r="L219" s="246"/>
      <c r="M219" s="246"/>
      <c r="N219" s="246" t="str">
        <f>IF('Listeria monocytogenes'!C34&lt;&gt;"",'Listeria monocytogenes'!C34,"")</f>
        <v/>
      </c>
      <c r="O219" s="246" t="str">
        <f>IF('Listeria monocytogenes'!D34&lt;&gt;"",'Listeria monocytogenes'!D34,"")</f>
        <v/>
      </c>
      <c r="P219" s="246" t="str">
        <f>IF('Listeria monocytogenes'!E34&lt;&gt;"",'Listeria monocytogenes'!E34,"")</f>
        <v/>
      </c>
      <c r="Q219" s="246" t="str">
        <f>IF('Listeria monocytogenes'!F34&lt;&gt;"",'Listeria monocytogenes'!F34,"")</f>
        <v/>
      </c>
      <c r="R219" s="246" t="str">
        <f>IF('Listeria monocytogenes'!G34&lt;&gt;"",'Listeria monocytogenes'!G34,"")</f>
        <v/>
      </c>
    </row>
    <row r="220" spans="1:18" x14ac:dyDescent="0.2">
      <c r="A220" s="242" t="str">
        <f>IF(OR(C220&lt;&gt;"",N220&lt;&gt;"",O220&lt;&gt;"",P220&lt;&gt;"",Q220&lt;&gt;"",R220&lt;&gt;""),UPPER('Haemophilus influenzae'!$F$1),"")</f>
        <v/>
      </c>
      <c r="B220" s="243" t="str">
        <f>IF(OR(C220&lt;&gt;"",N220&lt;&gt;"",O220&lt;&gt;"",P220&lt;&gt;"",Q220&lt;&gt;"",R220&lt;&gt;""), 'Haemophilus influenzae'!$I$1,"")</f>
        <v/>
      </c>
      <c r="C220" s="244" t="str">
        <f>IF(OR(N220&lt;&gt;"",O220&lt;&gt;"",P220&lt;&gt;"",Q220&lt;&gt;"",R220&lt;&gt;""),'Listeria monocytogenes'!$X$7,"")</f>
        <v/>
      </c>
      <c r="D220" s="245" t="str">
        <f t="shared" si="6"/>
        <v/>
      </c>
      <c r="E220" s="245" t="str">
        <f t="shared" si="7"/>
        <v/>
      </c>
      <c r="F220" s="246" t="str">
        <f>IF('Listeria monocytogenes'!B35&lt;&gt;"",UPPER('Listeria monocytogenes'!B35),"")</f>
        <v/>
      </c>
      <c r="G220" s="246" t="str">
        <f>IF('Listeria monocytogenes'!H35&lt;&gt;"",'Listeria monocytogenes'!H35,"")</f>
        <v/>
      </c>
      <c r="H220" s="246" t="str">
        <f>IF('Listeria monocytogenes'!I35&lt;&gt;"",UPPER('Listeria monocytogenes'!I35),"")</f>
        <v/>
      </c>
      <c r="I220" s="246" t="str">
        <f>IF('Listeria monocytogenes'!J35&lt;&gt;"",'Listeria monocytogenes'!J35,"")</f>
        <v/>
      </c>
      <c r="J220" s="246" t="str">
        <f>IF('Listeria monocytogenes'!K35&lt;&gt;"",'Listeria monocytogenes'!K35,"")</f>
        <v/>
      </c>
      <c r="K220" s="246" t="str">
        <f>IF('Listeria monocytogenes'!L35&lt;&gt;"",UPPER('Listeria monocytogenes'!L35),"")</f>
        <v/>
      </c>
      <c r="L220" s="246"/>
      <c r="M220" s="246"/>
      <c r="N220" s="246" t="str">
        <f>IF('Listeria monocytogenes'!C35&lt;&gt;"",'Listeria monocytogenes'!C35,"")</f>
        <v/>
      </c>
      <c r="O220" s="246" t="str">
        <f>IF('Listeria monocytogenes'!D35&lt;&gt;"",'Listeria monocytogenes'!D35,"")</f>
        <v/>
      </c>
      <c r="P220" s="246" t="str">
        <f>IF('Listeria monocytogenes'!E35&lt;&gt;"",'Listeria monocytogenes'!E35,"")</f>
        <v/>
      </c>
      <c r="Q220" s="246" t="str">
        <f>IF('Listeria monocytogenes'!F35&lt;&gt;"",'Listeria monocytogenes'!F35,"")</f>
        <v/>
      </c>
      <c r="R220" s="246" t="str">
        <f>IF('Listeria monocytogenes'!G35&lt;&gt;"",'Listeria monocytogenes'!G35,"")</f>
        <v/>
      </c>
    </row>
    <row r="221" spans="1:18" x14ac:dyDescent="0.2">
      <c r="A221" s="242" t="str">
        <f>IF(OR(C221&lt;&gt;"",N221&lt;&gt;"",O221&lt;&gt;"",P221&lt;&gt;"",Q221&lt;&gt;"",R221&lt;&gt;""),UPPER('Haemophilus influenzae'!$F$1),"")</f>
        <v/>
      </c>
      <c r="B221" s="243" t="str">
        <f>IF(OR(C221&lt;&gt;"",N221&lt;&gt;"",O221&lt;&gt;"",P221&lt;&gt;"",Q221&lt;&gt;"",R221&lt;&gt;""), 'Haemophilus influenzae'!$I$1,"")</f>
        <v/>
      </c>
      <c r="C221" s="244" t="str">
        <f>IF(OR(N221&lt;&gt;"",O221&lt;&gt;"",P221&lt;&gt;"",Q221&lt;&gt;"",R221&lt;&gt;""),'Listeria monocytogenes'!$X$7,"")</f>
        <v/>
      </c>
      <c r="D221" s="245" t="str">
        <f t="shared" si="6"/>
        <v/>
      </c>
      <c r="E221" s="245" t="str">
        <f t="shared" si="7"/>
        <v/>
      </c>
      <c r="F221" s="246" t="str">
        <f>IF('Listeria monocytogenes'!B36&lt;&gt;"",UPPER('Listeria monocytogenes'!B36),"")</f>
        <v/>
      </c>
      <c r="G221" s="246" t="str">
        <f>IF('Listeria monocytogenes'!H36&lt;&gt;"",'Listeria monocytogenes'!H36,"")</f>
        <v/>
      </c>
      <c r="H221" s="246" t="str">
        <f>IF('Listeria monocytogenes'!I36&lt;&gt;"",UPPER('Listeria monocytogenes'!I36),"")</f>
        <v/>
      </c>
      <c r="I221" s="246" t="str">
        <f>IF('Listeria monocytogenes'!J36&lt;&gt;"",'Listeria monocytogenes'!J36,"")</f>
        <v/>
      </c>
      <c r="J221" s="246" t="str">
        <f>IF('Listeria monocytogenes'!K36&lt;&gt;"",'Listeria monocytogenes'!K36,"")</f>
        <v/>
      </c>
      <c r="K221" s="246" t="str">
        <f>IF('Listeria monocytogenes'!L36&lt;&gt;"",UPPER('Listeria monocytogenes'!L36),"")</f>
        <v/>
      </c>
      <c r="L221" s="246"/>
      <c r="M221" s="246"/>
      <c r="N221" s="246" t="str">
        <f>IF('Listeria monocytogenes'!C36&lt;&gt;"",'Listeria monocytogenes'!C36,"")</f>
        <v/>
      </c>
      <c r="O221" s="246" t="str">
        <f>IF('Listeria monocytogenes'!D36&lt;&gt;"",'Listeria monocytogenes'!D36,"")</f>
        <v/>
      </c>
      <c r="P221" s="246" t="str">
        <f>IF('Listeria monocytogenes'!E36&lt;&gt;"",'Listeria monocytogenes'!E36,"")</f>
        <v/>
      </c>
      <c r="Q221" s="246" t="str">
        <f>IF('Listeria monocytogenes'!F36&lt;&gt;"",'Listeria monocytogenes'!F36,"")</f>
        <v/>
      </c>
      <c r="R221" s="246" t="str">
        <f>IF('Listeria monocytogenes'!G36&lt;&gt;"",'Listeria monocytogenes'!G36,"")</f>
        <v/>
      </c>
    </row>
    <row r="222" spans="1:18" x14ac:dyDescent="0.2">
      <c r="A222" s="242" t="str">
        <f>IF(OR(C222&lt;&gt;"",N222&lt;&gt;"",O222&lt;&gt;"",P222&lt;&gt;"",Q222&lt;&gt;"",R222&lt;&gt;""),UPPER('Haemophilus influenzae'!$F$1),"")</f>
        <v/>
      </c>
      <c r="B222" s="243" t="str">
        <f>IF(OR(C222&lt;&gt;"",N222&lt;&gt;"",O222&lt;&gt;"",P222&lt;&gt;"",Q222&lt;&gt;"",R222&lt;&gt;""), 'Haemophilus influenzae'!$I$1,"")</f>
        <v/>
      </c>
      <c r="C222" s="244" t="str">
        <f>IF(OR(N222&lt;&gt;"",O222&lt;&gt;"",P222&lt;&gt;"",Q222&lt;&gt;"",R222&lt;&gt;""),'Listeria monocytogenes'!$X$7,"")</f>
        <v/>
      </c>
      <c r="D222" s="245" t="str">
        <f t="shared" si="6"/>
        <v/>
      </c>
      <c r="E222" s="245" t="str">
        <f t="shared" si="7"/>
        <v/>
      </c>
      <c r="F222" s="246" t="str">
        <f>IF('Listeria monocytogenes'!B37&lt;&gt;"",UPPER('Listeria monocytogenes'!B37),"")</f>
        <v/>
      </c>
      <c r="G222" s="246" t="str">
        <f>IF('Listeria monocytogenes'!H37&lt;&gt;"",'Listeria monocytogenes'!H37,"")</f>
        <v/>
      </c>
      <c r="H222" s="246" t="str">
        <f>IF('Listeria monocytogenes'!I37&lt;&gt;"",UPPER('Listeria monocytogenes'!I37),"")</f>
        <v/>
      </c>
      <c r="I222" s="246" t="str">
        <f>IF('Listeria monocytogenes'!J37&lt;&gt;"",'Listeria monocytogenes'!J37,"")</f>
        <v/>
      </c>
      <c r="J222" s="246" t="str">
        <f>IF('Listeria monocytogenes'!K37&lt;&gt;"",'Listeria monocytogenes'!K37,"")</f>
        <v/>
      </c>
      <c r="K222" s="246" t="str">
        <f>IF('Listeria monocytogenes'!L37&lt;&gt;"",UPPER('Listeria monocytogenes'!L37),"")</f>
        <v/>
      </c>
      <c r="L222" s="246"/>
      <c r="M222" s="246"/>
      <c r="N222" s="246" t="str">
        <f>IF('Listeria monocytogenes'!C37&lt;&gt;"",'Listeria monocytogenes'!C37,"")</f>
        <v/>
      </c>
      <c r="O222" s="246" t="str">
        <f>IF('Listeria monocytogenes'!D37&lt;&gt;"",'Listeria monocytogenes'!D37,"")</f>
        <v/>
      </c>
      <c r="P222" s="246" t="str">
        <f>IF('Listeria monocytogenes'!E37&lt;&gt;"",'Listeria monocytogenes'!E37,"")</f>
        <v/>
      </c>
      <c r="Q222" s="246" t="str">
        <f>IF('Listeria monocytogenes'!F37&lt;&gt;"",'Listeria monocytogenes'!F37,"")</f>
        <v/>
      </c>
      <c r="R222" s="246" t="str">
        <f>IF('Listeria monocytogenes'!G37&lt;&gt;"",'Listeria monocytogenes'!G37,"")</f>
        <v/>
      </c>
    </row>
    <row r="223" spans="1:18" x14ac:dyDescent="0.2">
      <c r="A223" s="242" t="str">
        <f>IF(OR(C223&lt;&gt;"",N223&lt;&gt;"",O223&lt;&gt;"",P223&lt;&gt;"",Q223&lt;&gt;"",R223&lt;&gt;""),UPPER('Haemophilus influenzae'!$F$1),"")</f>
        <v/>
      </c>
      <c r="B223" s="243" t="str">
        <f>IF(OR(C223&lt;&gt;"",N223&lt;&gt;"",O223&lt;&gt;"",P223&lt;&gt;"",Q223&lt;&gt;"",R223&lt;&gt;""), 'Haemophilus influenzae'!$I$1,"")</f>
        <v/>
      </c>
      <c r="C223" s="244" t="str">
        <f>IF(OR(N223&lt;&gt;"",O223&lt;&gt;"",P223&lt;&gt;"",Q223&lt;&gt;"",R223&lt;&gt;""),'Listeria monocytogenes'!$X$7,"")</f>
        <v/>
      </c>
      <c r="D223" s="245" t="str">
        <f t="shared" si="6"/>
        <v/>
      </c>
      <c r="E223" s="245" t="str">
        <f t="shared" si="7"/>
        <v/>
      </c>
      <c r="F223" s="246" t="str">
        <f>IF('Listeria monocytogenes'!B38&lt;&gt;"",UPPER('Listeria monocytogenes'!B38),"")</f>
        <v/>
      </c>
      <c r="G223" s="246" t="str">
        <f>IF('Listeria monocytogenes'!H38&lt;&gt;"",'Listeria monocytogenes'!H38,"")</f>
        <v/>
      </c>
      <c r="H223" s="246" t="str">
        <f>IF('Listeria monocytogenes'!I38&lt;&gt;"",UPPER('Listeria monocytogenes'!I38),"")</f>
        <v/>
      </c>
      <c r="I223" s="246" t="str">
        <f>IF('Listeria monocytogenes'!J38&lt;&gt;"",'Listeria monocytogenes'!J38,"")</f>
        <v/>
      </c>
      <c r="J223" s="246" t="str">
        <f>IF('Listeria monocytogenes'!K38&lt;&gt;"",'Listeria monocytogenes'!K38,"")</f>
        <v/>
      </c>
      <c r="K223" s="246" t="str">
        <f>IF('Listeria monocytogenes'!L38&lt;&gt;"",UPPER('Listeria monocytogenes'!L38),"")</f>
        <v/>
      </c>
      <c r="L223" s="246"/>
      <c r="M223" s="246"/>
      <c r="N223" s="246" t="str">
        <f>IF('Listeria monocytogenes'!C38&lt;&gt;"",'Listeria monocytogenes'!C38,"")</f>
        <v/>
      </c>
      <c r="O223" s="246" t="str">
        <f>IF('Listeria monocytogenes'!D38&lt;&gt;"",'Listeria monocytogenes'!D38,"")</f>
        <v/>
      </c>
      <c r="P223" s="246" t="str">
        <f>IF('Listeria monocytogenes'!E38&lt;&gt;"",'Listeria monocytogenes'!E38,"")</f>
        <v/>
      </c>
      <c r="Q223" s="246" t="str">
        <f>IF('Listeria monocytogenes'!F38&lt;&gt;"",'Listeria monocytogenes'!F38,"")</f>
        <v/>
      </c>
      <c r="R223" s="246" t="str">
        <f>IF('Listeria monocytogenes'!G38&lt;&gt;"",'Listeria monocytogenes'!G38,"")</f>
        <v/>
      </c>
    </row>
    <row r="224" spans="1:18" x14ac:dyDescent="0.2">
      <c r="A224" s="242" t="str">
        <f>IF(OR(C224&lt;&gt;"",N224&lt;&gt;"",O224&lt;&gt;"",P224&lt;&gt;"",Q224&lt;&gt;"",R224&lt;&gt;""),UPPER('Haemophilus influenzae'!$F$1),"")</f>
        <v/>
      </c>
      <c r="B224" s="243" t="str">
        <f>IF(OR(C224&lt;&gt;"",N224&lt;&gt;"",O224&lt;&gt;"",P224&lt;&gt;"",Q224&lt;&gt;"",R224&lt;&gt;""), 'Haemophilus influenzae'!$I$1,"")</f>
        <v/>
      </c>
      <c r="C224" s="244" t="str">
        <f>IF(OR(N224&lt;&gt;"",O224&lt;&gt;"",P224&lt;&gt;"",Q224&lt;&gt;"",R224&lt;&gt;""),'Listeria monocytogenes'!$X$7,"")</f>
        <v/>
      </c>
      <c r="D224" s="245" t="str">
        <f t="shared" si="6"/>
        <v/>
      </c>
      <c r="E224" s="245" t="str">
        <f t="shared" si="7"/>
        <v/>
      </c>
      <c r="F224" s="246" t="str">
        <f>IF('Listeria monocytogenes'!B39&lt;&gt;"",UPPER('Listeria monocytogenes'!B39),"")</f>
        <v/>
      </c>
      <c r="G224" s="246" t="str">
        <f>IF('Listeria monocytogenes'!H39&lt;&gt;"",'Listeria monocytogenes'!H39,"")</f>
        <v/>
      </c>
      <c r="H224" s="246" t="str">
        <f>IF('Listeria monocytogenes'!I39&lt;&gt;"",UPPER('Listeria monocytogenes'!I39),"")</f>
        <v/>
      </c>
      <c r="I224" s="246" t="str">
        <f>IF('Listeria monocytogenes'!J39&lt;&gt;"",'Listeria monocytogenes'!J39,"")</f>
        <v/>
      </c>
      <c r="J224" s="246" t="str">
        <f>IF('Listeria monocytogenes'!K39&lt;&gt;"",'Listeria monocytogenes'!K39,"")</f>
        <v/>
      </c>
      <c r="K224" s="246" t="str">
        <f>IF('Listeria monocytogenes'!L39&lt;&gt;"",UPPER('Listeria monocytogenes'!L39),"")</f>
        <v/>
      </c>
      <c r="L224" s="246"/>
      <c r="M224" s="246"/>
      <c r="N224" s="246" t="str">
        <f>IF('Listeria monocytogenes'!C39&lt;&gt;"",'Listeria monocytogenes'!C39,"")</f>
        <v/>
      </c>
      <c r="O224" s="246" t="str">
        <f>IF('Listeria monocytogenes'!D39&lt;&gt;"",'Listeria monocytogenes'!D39,"")</f>
        <v/>
      </c>
      <c r="P224" s="246" t="str">
        <f>IF('Listeria monocytogenes'!E39&lt;&gt;"",'Listeria monocytogenes'!E39,"")</f>
        <v/>
      </c>
      <c r="Q224" s="246" t="str">
        <f>IF('Listeria monocytogenes'!F39&lt;&gt;"",'Listeria monocytogenes'!F39,"")</f>
        <v/>
      </c>
      <c r="R224" s="246" t="str">
        <f>IF('Listeria monocytogenes'!G39&lt;&gt;"",'Listeria monocytogenes'!G39,"")</f>
        <v/>
      </c>
    </row>
    <row r="225" spans="1:18" x14ac:dyDescent="0.2">
      <c r="A225" s="242" t="str">
        <f>IF(OR(C225&lt;&gt;"",N225&lt;&gt;"",O225&lt;&gt;"",P225&lt;&gt;"",Q225&lt;&gt;"",R225&lt;&gt;""),UPPER('Haemophilus influenzae'!$F$1),"")</f>
        <v/>
      </c>
      <c r="B225" s="243" t="str">
        <f>IF(OR(C225&lt;&gt;"",N225&lt;&gt;"",O225&lt;&gt;"",P225&lt;&gt;"",Q225&lt;&gt;"",R225&lt;&gt;""), 'Haemophilus influenzae'!$I$1,"")</f>
        <v/>
      </c>
      <c r="C225" s="244" t="str">
        <f>IF(OR(N225&lt;&gt;"",O225&lt;&gt;"",P225&lt;&gt;"",Q225&lt;&gt;"",R225&lt;&gt;""),'Listeria monocytogenes'!$X$7,"")</f>
        <v/>
      </c>
      <c r="D225" s="245" t="str">
        <f t="shared" si="6"/>
        <v/>
      </c>
      <c r="E225" s="245" t="str">
        <f t="shared" si="7"/>
        <v/>
      </c>
      <c r="F225" s="246" t="str">
        <f>IF('Listeria monocytogenes'!B40&lt;&gt;"",UPPER('Listeria monocytogenes'!B40),"")</f>
        <v/>
      </c>
      <c r="G225" s="246" t="str">
        <f>IF('Listeria monocytogenes'!H40&lt;&gt;"",'Listeria monocytogenes'!H40,"")</f>
        <v/>
      </c>
      <c r="H225" s="246" t="str">
        <f>IF('Listeria monocytogenes'!I40&lt;&gt;"",UPPER('Listeria monocytogenes'!I40),"")</f>
        <v/>
      </c>
      <c r="I225" s="246" t="str">
        <f>IF('Listeria monocytogenes'!J40&lt;&gt;"",'Listeria monocytogenes'!J40,"")</f>
        <v/>
      </c>
      <c r="J225" s="246" t="str">
        <f>IF('Listeria monocytogenes'!K40&lt;&gt;"",'Listeria monocytogenes'!K40,"")</f>
        <v/>
      </c>
      <c r="K225" s="246" t="str">
        <f>IF('Listeria monocytogenes'!L40&lt;&gt;"",UPPER('Listeria monocytogenes'!L40),"")</f>
        <v/>
      </c>
      <c r="L225" s="246"/>
      <c r="M225" s="246"/>
      <c r="N225" s="246" t="str">
        <f>IF('Listeria monocytogenes'!C40&lt;&gt;"",'Listeria monocytogenes'!C40,"")</f>
        <v/>
      </c>
      <c r="O225" s="246" t="str">
        <f>IF('Listeria monocytogenes'!D40&lt;&gt;"",'Listeria monocytogenes'!D40,"")</f>
        <v/>
      </c>
      <c r="P225" s="246" t="str">
        <f>IF('Listeria monocytogenes'!E40&lt;&gt;"",'Listeria monocytogenes'!E40,"")</f>
        <v/>
      </c>
      <c r="Q225" s="246" t="str">
        <f>IF('Listeria monocytogenes'!F40&lt;&gt;"",'Listeria monocytogenes'!F40,"")</f>
        <v/>
      </c>
      <c r="R225" s="246" t="str">
        <f>IF('Listeria monocytogenes'!G40&lt;&gt;"",'Listeria monocytogenes'!G40,"")</f>
        <v/>
      </c>
    </row>
    <row r="226" spans="1:18" x14ac:dyDescent="0.2">
      <c r="A226" s="242" t="str">
        <f>IF(OR(C226&lt;&gt;"",N226&lt;&gt;"",O226&lt;&gt;"",P226&lt;&gt;"",Q226&lt;&gt;"",R226&lt;&gt;""),UPPER('Haemophilus influenzae'!$F$1),"")</f>
        <v/>
      </c>
      <c r="B226" s="243" t="str">
        <f>IF(OR(C226&lt;&gt;"",N226&lt;&gt;"",O226&lt;&gt;"",P226&lt;&gt;"",Q226&lt;&gt;"",R226&lt;&gt;""), 'Haemophilus influenzae'!$I$1,"")</f>
        <v/>
      </c>
      <c r="C226" s="244" t="str">
        <f>IF(OR(N226&lt;&gt;"",O226&lt;&gt;"",P226&lt;&gt;"",Q226&lt;&gt;"",R226&lt;&gt;""),'Listeria monocytogenes'!$X$7,"")</f>
        <v/>
      </c>
      <c r="D226" s="245" t="str">
        <f t="shared" si="6"/>
        <v/>
      </c>
      <c r="E226" s="245" t="str">
        <f t="shared" si="7"/>
        <v/>
      </c>
      <c r="F226" s="246" t="str">
        <f>IF('Listeria monocytogenes'!B41&lt;&gt;"",UPPER('Listeria monocytogenes'!B41),"")</f>
        <v/>
      </c>
      <c r="G226" s="246" t="str">
        <f>IF('Listeria monocytogenes'!H41&lt;&gt;"",'Listeria monocytogenes'!H41,"")</f>
        <v/>
      </c>
      <c r="H226" s="246" t="str">
        <f>IF('Listeria monocytogenes'!I41&lt;&gt;"",UPPER('Listeria monocytogenes'!I41),"")</f>
        <v/>
      </c>
      <c r="I226" s="246" t="str">
        <f>IF('Listeria monocytogenes'!J41&lt;&gt;"",'Listeria monocytogenes'!J41,"")</f>
        <v/>
      </c>
      <c r="J226" s="246" t="str">
        <f>IF('Listeria monocytogenes'!K41&lt;&gt;"",'Listeria monocytogenes'!K41,"")</f>
        <v/>
      </c>
      <c r="K226" s="246" t="str">
        <f>IF('Listeria monocytogenes'!L41&lt;&gt;"",UPPER('Listeria monocytogenes'!L41),"")</f>
        <v/>
      </c>
      <c r="L226" s="246"/>
      <c r="M226" s="246"/>
      <c r="N226" s="246" t="str">
        <f>IF('Listeria monocytogenes'!C41&lt;&gt;"",'Listeria monocytogenes'!C41,"")</f>
        <v/>
      </c>
      <c r="O226" s="246" t="str">
        <f>IF('Listeria monocytogenes'!D41&lt;&gt;"",'Listeria monocytogenes'!D41,"")</f>
        <v/>
      </c>
      <c r="P226" s="246" t="str">
        <f>IF('Listeria monocytogenes'!E41&lt;&gt;"",'Listeria monocytogenes'!E41,"")</f>
        <v/>
      </c>
      <c r="Q226" s="246" t="str">
        <f>IF('Listeria monocytogenes'!F41&lt;&gt;"",'Listeria monocytogenes'!F41,"")</f>
        <v/>
      </c>
      <c r="R226" s="246" t="str">
        <f>IF('Listeria monocytogenes'!G41&lt;&gt;"",'Listeria monocytogenes'!G41,"")</f>
        <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7</vt:i4>
      </vt:variant>
    </vt:vector>
  </HeadingPairs>
  <TitlesOfParts>
    <vt:vector size="15" baseType="lpstr">
      <vt:lpstr>Guide </vt:lpstr>
      <vt:lpstr>Haemophilus influenzae</vt:lpstr>
      <vt:lpstr>Neisseria meningitidis</vt:lpstr>
      <vt:lpstr>Streptococcus pneumoniae</vt:lpstr>
      <vt:lpstr>Streptococcus groupe A</vt:lpstr>
      <vt:lpstr>Streptococcus groupe B</vt:lpstr>
      <vt:lpstr>Listeria monocytogenes</vt:lpstr>
      <vt:lpstr>Recapitulatif</vt:lpstr>
      <vt:lpstr>'Guide '!Zone_d_impression</vt:lpstr>
      <vt:lpstr>'Haemophilus influenzae'!Zone_d_impression</vt:lpstr>
      <vt:lpstr>'Listeria monocytogenes'!Zone_d_impression</vt:lpstr>
      <vt:lpstr>'Neisseria meningitidis'!Zone_d_impression</vt:lpstr>
      <vt:lpstr>'Streptococcus groupe A'!Zone_d_impression</vt:lpstr>
      <vt:lpstr>'Streptococcus groupe B'!Zone_d_impression</vt:lpstr>
      <vt:lpstr>'Streptococcus pneumoniae'!Zone_d_impression</vt:lpstr>
    </vt:vector>
  </TitlesOfParts>
  <Company>InVS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InVS</dc:creator>
  <cp:lastModifiedBy>FRANCOIS Celine</cp:lastModifiedBy>
  <cp:lastPrinted>2015-06-23T13:00:22Z</cp:lastPrinted>
  <dcterms:created xsi:type="dcterms:W3CDTF">2004-11-03T09:08:48Z</dcterms:created>
  <dcterms:modified xsi:type="dcterms:W3CDTF">2024-10-25T09:51:36Z</dcterms:modified>
</cp:coreProperties>
</file>